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Il mio Drive\UFFICIO Fiba Drive\SETTORE TECNICO FIBa - UFFICIO OT\CLASSIFICHE\2019\3 - Marzo\"/>
    </mc:Choice>
  </mc:AlternateContent>
  <bookViews>
    <workbookView xWindow="240" yWindow="75" windowWidth="15480" windowHeight="7995"/>
  </bookViews>
  <sheets>
    <sheet name="SM" sheetId="4" r:id="rId1"/>
    <sheet name="SF" sheetId="5" r:id="rId2"/>
    <sheet name="DM" sheetId="6" r:id="rId3"/>
    <sheet name="DF" sheetId="10" r:id="rId4"/>
    <sheet name="DX" sheetId="8" r:id="rId5"/>
    <sheet name="DATI" sheetId="12" state="hidden" r:id="rId6"/>
  </sheets>
  <definedNames>
    <definedName name="_xlnm.Print_Area" localSheetId="3">DF!$A$1:$F$55</definedName>
    <definedName name="_xlnm.Print_Area" localSheetId="2">DM!$A$1:$F$116</definedName>
    <definedName name="_xlnm.Print_Area" localSheetId="4">DX!$A$1:$F$102</definedName>
    <definedName name="_xlnm.Print_Area" localSheetId="1">SF!$A$1:$F$42</definedName>
    <definedName name="_xlnm.Print_Area" localSheetId="0">SM!$A$1:$F$109</definedName>
  </definedNames>
  <calcPr calcId="162913"/>
</workbook>
</file>

<file path=xl/calcChain.xml><?xml version="1.0" encoding="utf-8"?>
<calcChain xmlns="http://schemas.openxmlformats.org/spreadsheetml/2006/main">
  <c r="C54" i="10" l="1"/>
  <c r="D54" i="10"/>
  <c r="E54" i="10"/>
  <c r="F54" i="10"/>
  <c r="C52" i="10"/>
  <c r="D52" i="10"/>
  <c r="E52" i="10"/>
  <c r="F52" i="10"/>
  <c r="C53" i="10"/>
  <c r="D53" i="10"/>
  <c r="E53" i="10"/>
  <c r="F53" i="10"/>
  <c r="C55" i="10"/>
  <c r="D55" i="10"/>
  <c r="E55" i="10"/>
  <c r="F55" i="10"/>
  <c r="C107" i="6"/>
  <c r="D107" i="6"/>
  <c r="E107" i="6"/>
  <c r="F107" i="6"/>
  <c r="C95" i="6"/>
  <c r="D95" i="6"/>
  <c r="E95" i="6"/>
  <c r="F95" i="6"/>
  <c r="C93" i="6"/>
  <c r="D93" i="6"/>
  <c r="E93" i="6"/>
  <c r="F93" i="6"/>
  <c r="C115" i="6"/>
  <c r="D115" i="6"/>
  <c r="E115" i="6"/>
  <c r="F115" i="6"/>
  <c r="C114" i="6"/>
  <c r="D114" i="6"/>
  <c r="E114" i="6"/>
  <c r="F114" i="6"/>
  <c r="C102" i="4"/>
  <c r="D102" i="4"/>
  <c r="E102" i="4"/>
  <c r="F102" i="4"/>
  <c r="F80" i="4"/>
  <c r="C80" i="4"/>
  <c r="D80" i="4"/>
  <c r="E80" i="4"/>
  <c r="E86" i="8" l="1"/>
  <c r="C70" i="8" l="1"/>
  <c r="D70" i="8"/>
  <c r="E70" i="8"/>
  <c r="F70" i="8"/>
  <c r="C71" i="8"/>
  <c r="D71" i="8"/>
  <c r="E71" i="8"/>
  <c r="F71" i="8"/>
  <c r="C89" i="8"/>
  <c r="D89" i="8"/>
  <c r="E89" i="8"/>
  <c r="F89" i="8"/>
  <c r="C74" i="8"/>
  <c r="D74" i="8"/>
  <c r="E74" i="8"/>
  <c r="F74" i="8"/>
  <c r="C46" i="10"/>
  <c r="D46" i="10"/>
  <c r="E46" i="10"/>
  <c r="F46" i="10"/>
  <c r="C44" i="10"/>
  <c r="D44" i="10"/>
  <c r="E44" i="10"/>
  <c r="F44" i="10"/>
  <c r="C32" i="5" l="1"/>
  <c r="D32" i="5"/>
  <c r="E32" i="5"/>
  <c r="F32" i="5"/>
  <c r="C61" i="4"/>
  <c r="D61" i="4"/>
  <c r="E61" i="4"/>
  <c r="F61" i="4"/>
  <c r="C63" i="4"/>
  <c r="D63" i="4"/>
  <c r="E63" i="4"/>
  <c r="F63" i="4"/>
  <c r="C69" i="8" l="1"/>
  <c r="D69" i="8"/>
  <c r="E69" i="8"/>
  <c r="F69" i="8"/>
  <c r="C85" i="8"/>
  <c r="D85" i="8"/>
  <c r="E85" i="8"/>
  <c r="F85" i="8"/>
  <c r="C88" i="8"/>
  <c r="D88" i="8"/>
  <c r="E88" i="8"/>
  <c r="F88" i="8"/>
  <c r="C42" i="8"/>
  <c r="D42" i="8"/>
  <c r="E42" i="8"/>
  <c r="F42" i="8"/>
  <c r="C102" i="8"/>
  <c r="D102" i="8"/>
  <c r="E102" i="8"/>
  <c r="F102" i="8"/>
  <c r="C50" i="8"/>
  <c r="D50" i="8"/>
  <c r="E50" i="8"/>
  <c r="F50" i="8"/>
  <c r="C42" i="10"/>
  <c r="D42" i="10"/>
  <c r="E42" i="10"/>
  <c r="F42" i="10"/>
  <c r="C45" i="10"/>
  <c r="D45" i="10"/>
  <c r="E45" i="10"/>
  <c r="F45" i="10"/>
  <c r="C43" i="10"/>
  <c r="D43" i="10"/>
  <c r="E43" i="10"/>
  <c r="F43" i="10"/>
  <c r="C50" i="10"/>
  <c r="D50" i="10"/>
  <c r="E50" i="10"/>
  <c r="F50" i="10"/>
  <c r="C51" i="10"/>
  <c r="D51" i="10"/>
  <c r="E51" i="10"/>
  <c r="F51" i="10"/>
  <c r="C62" i="6"/>
  <c r="D62" i="6"/>
  <c r="E62" i="6"/>
  <c r="F62" i="6"/>
  <c r="C64" i="6"/>
  <c r="D64" i="6"/>
  <c r="E64" i="6"/>
  <c r="F64" i="6"/>
  <c r="C106" i="6"/>
  <c r="D106" i="6"/>
  <c r="E106" i="6"/>
  <c r="F106" i="6"/>
  <c r="C55" i="6"/>
  <c r="D55" i="6"/>
  <c r="E55" i="6"/>
  <c r="F55" i="6"/>
  <c r="C88" i="6"/>
  <c r="D88" i="6"/>
  <c r="E88" i="6"/>
  <c r="F88" i="6"/>
  <c r="C39" i="6"/>
  <c r="D39" i="6"/>
  <c r="E39" i="6"/>
  <c r="F39" i="6"/>
  <c r="C47" i="4"/>
  <c r="D47" i="4"/>
  <c r="E47" i="4"/>
  <c r="F47" i="4"/>
  <c r="C23" i="5"/>
  <c r="D23" i="5"/>
  <c r="E23" i="5"/>
  <c r="F23" i="5"/>
  <c r="C20" i="5"/>
  <c r="D20" i="5"/>
  <c r="E20" i="5"/>
  <c r="F20" i="5"/>
  <c r="C42" i="5"/>
  <c r="D42" i="5"/>
  <c r="E42" i="5"/>
  <c r="F42" i="5"/>
  <c r="C21" i="5"/>
  <c r="D21" i="5"/>
  <c r="E21" i="5"/>
  <c r="F21" i="5"/>
  <c r="C90" i="4"/>
  <c r="D90" i="4"/>
  <c r="E90" i="4"/>
  <c r="F90" i="4"/>
  <c r="C101" i="4"/>
  <c r="D101" i="4"/>
  <c r="E101" i="4"/>
  <c r="F101" i="4"/>
  <c r="C103" i="4"/>
  <c r="D103" i="4"/>
  <c r="E103" i="4"/>
  <c r="F103" i="4"/>
  <c r="C76" i="4"/>
  <c r="D76" i="4"/>
  <c r="E76" i="4"/>
  <c r="F76" i="4"/>
  <c r="C62" i="8" l="1"/>
  <c r="D62" i="8"/>
  <c r="E62" i="8"/>
  <c r="F62" i="8"/>
  <c r="C27" i="10"/>
  <c r="D27" i="10"/>
  <c r="E27" i="10"/>
  <c r="F27" i="10"/>
  <c r="C72" i="8"/>
  <c r="D72" i="8"/>
  <c r="E72" i="8"/>
  <c r="F72" i="8"/>
  <c r="C73" i="8"/>
  <c r="D73" i="8"/>
  <c r="E73" i="8"/>
  <c r="F73" i="8"/>
  <c r="C113" i="6"/>
  <c r="D113" i="6"/>
  <c r="E113" i="6"/>
  <c r="F113" i="6"/>
  <c r="C110" i="6"/>
  <c r="D110" i="6"/>
  <c r="E110" i="6"/>
  <c r="F110" i="6"/>
  <c r="D105" i="4"/>
  <c r="E105" i="4"/>
  <c r="F105" i="4"/>
  <c r="D95" i="4"/>
  <c r="E95" i="4"/>
  <c r="F95" i="4"/>
  <c r="C105" i="4"/>
  <c r="C51" i="8" l="1"/>
  <c r="C37" i="6"/>
  <c r="D37" i="6"/>
  <c r="E37" i="6"/>
  <c r="C32" i="6"/>
  <c r="D32" i="6"/>
  <c r="E32" i="6"/>
  <c r="C92" i="6"/>
  <c r="D92" i="6"/>
  <c r="E92" i="6"/>
  <c r="C50" i="6"/>
  <c r="D50" i="6"/>
  <c r="E50" i="6"/>
  <c r="C57" i="6"/>
  <c r="D57" i="6"/>
  <c r="E57" i="6"/>
  <c r="C108" i="6"/>
  <c r="D108" i="6"/>
  <c r="E108" i="6"/>
  <c r="C13" i="6"/>
  <c r="D13" i="6"/>
  <c r="E13" i="6"/>
  <c r="C116" i="6"/>
  <c r="D116" i="6"/>
  <c r="E116" i="6"/>
  <c r="C42" i="6"/>
  <c r="D42" i="6"/>
  <c r="E42" i="6"/>
  <c r="C99" i="6"/>
  <c r="D99" i="6"/>
  <c r="E99" i="6"/>
  <c r="C90" i="6"/>
  <c r="D90" i="6"/>
  <c r="E90" i="6"/>
  <c r="C28" i="6"/>
  <c r="D28" i="6"/>
  <c r="E28" i="6"/>
  <c r="C48" i="6"/>
  <c r="D48" i="6"/>
  <c r="E48" i="6"/>
  <c r="C18" i="6"/>
  <c r="D18" i="6"/>
  <c r="E18" i="6"/>
  <c r="C52" i="6"/>
  <c r="D52" i="6"/>
  <c r="E52" i="6"/>
  <c r="C12" i="6"/>
  <c r="D12" i="6"/>
  <c r="E12" i="6"/>
  <c r="C56" i="6"/>
  <c r="D56" i="6"/>
  <c r="E56" i="6"/>
  <c r="C46" i="6"/>
  <c r="D46" i="6"/>
  <c r="E46" i="6"/>
  <c r="C53" i="6"/>
  <c r="D53" i="6"/>
  <c r="E53" i="6"/>
  <c r="C87" i="6"/>
  <c r="D87" i="6"/>
  <c r="E87" i="6"/>
  <c r="C105" i="6"/>
  <c r="D105" i="6"/>
  <c r="E105" i="6"/>
  <c r="C66" i="6"/>
  <c r="D66" i="6"/>
  <c r="E66" i="6"/>
  <c r="C29" i="6"/>
  <c r="D29" i="6"/>
  <c r="E29" i="6"/>
  <c r="C74" i="6"/>
  <c r="D74" i="6"/>
  <c r="E74" i="6"/>
  <c r="C94" i="6"/>
  <c r="D94" i="6"/>
  <c r="E94" i="6"/>
  <c r="C19" i="6"/>
  <c r="D19" i="6"/>
  <c r="E19" i="6"/>
  <c r="C47" i="6"/>
  <c r="D47" i="6"/>
  <c r="E47" i="6"/>
  <c r="C75" i="6"/>
  <c r="D75" i="6"/>
  <c r="E75" i="6"/>
  <c r="C30" i="6"/>
  <c r="D30" i="6"/>
  <c r="E30" i="6"/>
  <c r="C96" i="6"/>
  <c r="D96" i="6"/>
  <c r="E96" i="6"/>
  <c r="C68" i="6"/>
  <c r="D68" i="6"/>
  <c r="E68" i="6"/>
  <c r="C15" i="6"/>
  <c r="D15" i="6"/>
  <c r="E15" i="6"/>
  <c r="C33" i="6"/>
  <c r="D33" i="6"/>
  <c r="E33" i="6"/>
  <c r="C83" i="6"/>
  <c r="D83" i="6"/>
  <c r="E83" i="6"/>
  <c r="C25" i="6"/>
  <c r="D25" i="6"/>
  <c r="E25" i="6"/>
  <c r="C80" i="6"/>
  <c r="D80" i="6"/>
  <c r="E80" i="6"/>
  <c r="C14" i="6"/>
  <c r="D14" i="6"/>
  <c r="E14" i="6"/>
  <c r="C31" i="6"/>
  <c r="D31" i="6"/>
  <c r="E31" i="6"/>
  <c r="C109" i="6"/>
  <c r="D109" i="6"/>
  <c r="E109" i="6"/>
  <c r="C36" i="6"/>
  <c r="D36" i="6"/>
  <c r="E36" i="6"/>
  <c r="C41" i="6"/>
  <c r="D41" i="6"/>
  <c r="E41" i="6"/>
  <c r="C102" i="6"/>
  <c r="D102" i="6"/>
  <c r="E102" i="6"/>
  <c r="C84" i="6"/>
  <c r="D84" i="6"/>
  <c r="E84" i="6"/>
  <c r="C21" i="6"/>
  <c r="D21" i="6"/>
  <c r="E21" i="6"/>
  <c r="C78" i="6"/>
  <c r="D78" i="6"/>
  <c r="E78" i="6"/>
  <c r="C69" i="6"/>
  <c r="D69" i="6"/>
  <c r="E69" i="6"/>
  <c r="C111" i="6"/>
  <c r="D111" i="6"/>
  <c r="E111" i="6"/>
  <c r="C103" i="6"/>
  <c r="D103" i="6"/>
  <c r="E103" i="6"/>
  <c r="C44" i="6"/>
  <c r="D44" i="6"/>
  <c r="E44" i="6"/>
  <c r="C86" i="6"/>
  <c r="D86" i="6"/>
  <c r="E86" i="6"/>
  <c r="C58" i="6"/>
  <c r="D58" i="6"/>
  <c r="E58" i="6"/>
  <c r="C100" i="6"/>
  <c r="D100" i="6"/>
  <c r="E100" i="6"/>
  <c r="C49" i="6"/>
  <c r="D49" i="6"/>
  <c r="E49" i="6"/>
  <c r="C76" i="6"/>
  <c r="D76" i="6"/>
  <c r="E76" i="6"/>
  <c r="C89" i="6"/>
  <c r="D89" i="6"/>
  <c r="E89" i="6"/>
  <c r="C26" i="6"/>
  <c r="D26" i="6"/>
  <c r="E26" i="6"/>
  <c r="C24" i="6"/>
  <c r="D24" i="6"/>
  <c r="E24" i="6"/>
  <c r="C77" i="6"/>
  <c r="D77" i="6"/>
  <c r="E77" i="6"/>
  <c r="C79" i="6"/>
  <c r="D79" i="6"/>
  <c r="E79" i="6"/>
  <c r="C11" i="6"/>
  <c r="D11" i="6"/>
  <c r="E11" i="6"/>
  <c r="C16" i="6"/>
  <c r="D16" i="6"/>
  <c r="E16" i="6"/>
  <c r="C61" i="6"/>
  <c r="D61" i="6"/>
  <c r="E61" i="6"/>
  <c r="C59" i="6"/>
  <c r="D59" i="6"/>
  <c r="E59" i="6"/>
  <c r="C54" i="6"/>
  <c r="D54" i="6"/>
  <c r="E54" i="6"/>
  <c r="C43" i="6"/>
  <c r="D43" i="6"/>
  <c r="E43" i="6"/>
  <c r="C35" i="6"/>
  <c r="D35" i="6"/>
  <c r="E35" i="6"/>
  <c r="C23" i="6"/>
  <c r="D23" i="6"/>
  <c r="E23" i="6"/>
  <c r="C85" i="6"/>
  <c r="D85" i="6"/>
  <c r="E85" i="6"/>
  <c r="C45" i="6"/>
  <c r="D45" i="6"/>
  <c r="E45" i="6"/>
  <c r="C101" i="6"/>
  <c r="D101" i="6"/>
  <c r="E101" i="6"/>
  <c r="C71" i="6"/>
  <c r="D71" i="6"/>
  <c r="E71" i="6"/>
  <c r="C38" i="6"/>
  <c r="D38" i="6"/>
  <c r="E38" i="6"/>
  <c r="C63" i="6"/>
  <c r="D63" i="6"/>
  <c r="E63" i="6"/>
  <c r="C17" i="6"/>
  <c r="D17" i="6"/>
  <c r="E17" i="6"/>
  <c r="C73" i="6"/>
  <c r="D73" i="6"/>
  <c r="E73" i="6"/>
  <c r="C65" i="6"/>
  <c r="D65" i="6"/>
  <c r="E65" i="6"/>
  <c r="C27" i="6"/>
  <c r="D27" i="6"/>
  <c r="E27" i="6"/>
  <c r="C97" i="6"/>
  <c r="D97" i="6"/>
  <c r="E97" i="6"/>
  <c r="C70" i="6"/>
  <c r="D70" i="6"/>
  <c r="E70" i="6"/>
  <c r="C82" i="6"/>
  <c r="D82" i="6"/>
  <c r="E82" i="6"/>
  <c r="C112" i="6"/>
  <c r="D112" i="6"/>
  <c r="E112" i="6"/>
  <c r="C104" i="6"/>
  <c r="D104" i="6"/>
  <c r="E104" i="6"/>
  <c r="C67" i="6"/>
  <c r="D67" i="6"/>
  <c r="E67" i="6"/>
  <c r="C91" i="6"/>
  <c r="D91" i="6"/>
  <c r="E91" i="6"/>
  <c r="C98" i="6"/>
  <c r="D98" i="6"/>
  <c r="E98" i="6"/>
  <c r="C72" i="6"/>
  <c r="D72" i="6"/>
  <c r="E72" i="6"/>
  <c r="C81" i="6"/>
  <c r="D81" i="6"/>
  <c r="E81" i="6"/>
  <c r="C22" i="6"/>
  <c r="D22" i="6"/>
  <c r="E22" i="6"/>
  <c r="C51" i="6"/>
  <c r="D51" i="6"/>
  <c r="E51" i="6"/>
  <c r="C60" i="6"/>
  <c r="D60" i="6"/>
  <c r="E60" i="6"/>
  <c r="C20" i="6"/>
  <c r="D20" i="6"/>
  <c r="E20" i="6"/>
  <c r="C34" i="6"/>
  <c r="D34" i="6"/>
  <c r="E34" i="6"/>
  <c r="E40" i="6"/>
  <c r="D40" i="6"/>
  <c r="C40" i="6"/>
  <c r="F17" i="6"/>
  <c r="F22" i="6"/>
  <c r="F38" i="6"/>
  <c r="F30" i="6"/>
  <c r="F34" i="6"/>
  <c r="F103" i="6"/>
  <c r="F23" i="6"/>
  <c r="F47" i="6"/>
  <c r="F108" i="6"/>
  <c r="F20" i="6"/>
  <c r="F56" i="6"/>
  <c r="F59" i="6"/>
  <c r="F32" i="6"/>
  <c r="F26" i="6"/>
  <c r="F70" i="6"/>
  <c r="F69" i="6"/>
  <c r="F67" i="6"/>
  <c r="F35" i="6"/>
  <c r="F65" i="6"/>
  <c r="F79" i="6"/>
  <c r="F77" i="6"/>
  <c r="F78" i="6"/>
  <c r="F76" i="6"/>
  <c r="F49" i="6"/>
  <c r="F45" i="6"/>
  <c r="F50" i="6"/>
  <c r="F82" i="6"/>
  <c r="F43" i="6"/>
  <c r="F85" i="6"/>
  <c r="F86" i="6"/>
  <c r="F91" i="6"/>
  <c r="F90" i="6"/>
  <c r="F54" i="6"/>
  <c r="F104" i="6"/>
  <c r="F102" i="6"/>
  <c r="F97" i="6"/>
  <c r="F100" i="6"/>
  <c r="F98" i="6"/>
  <c r="F111" i="6"/>
  <c r="F63" i="6"/>
  <c r="F60" i="6"/>
  <c r="F72" i="6"/>
  <c r="F73" i="6"/>
  <c r="C24" i="10"/>
  <c r="D24" i="10"/>
  <c r="E24" i="10"/>
  <c r="C15" i="10"/>
  <c r="D15" i="10"/>
  <c r="E15" i="10"/>
  <c r="C38" i="10"/>
  <c r="D38" i="10"/>
  <c r="E38" i="10"/>
  <c r="C28" i="10"/>
  <c r="D28" i="10"/>
  <c r="E28" i="10"/>
  <c r="C16" i="10"/>
  <c r="D16" i="10"/>
  <c r="E16" i="10"/>
  <c r="C40" i="10"/>
  <c r="D40" i="10"/>
  <c r="E40" i="10"/>
  <c r="C20" i="10"/>
  <c r="D20" i="10"/>
  <c r="E20" i="10"/>
  <c r="C25" i="10"/>
  <c r="D25" i="10"/>
  <c r="E25" i="10"/>
  <c r="C11" i="10"/>
  <c r="D11" i="10"/>
  <c r="E11" i="10"/>
  <c r="C19" i="10"/>
  <c r="D19" i="10"/>
  <c r="E19" i="10"/>
  <c r="C14" i="10"/>
  <c r="D14" i="10"/>
  <c r="E14" i="10"/>
  <c r="C13" i="10"/>
  <c r="D13" i="10"/>
  <c r="E13" i="10"/>
  <c r="C48" i="10"/>
  <c r="D48" i="10"/>
  <c r="E48" i="10"/>
  <c r="C22" i="10"/>
  <c r="D22" i="10"/>
  <c r="E22" i="10"/>
  <c r="C12" i="10"/>
  <c r="D12" i="10"/>
  <c r="E12" i="10"/>
  <c r="C30" i="10"/>
  <c r="D30" i="10"/>
  <c r="E30" i="10"/>
  <c r="C37" i="10"/>
  <c r="D37" i="10"/>
  <c r="E37" i="10"/>
  <c r="C23" i="10"/>
  <c r="D23" i="10"/>
  <c r="E23" i="10"/>
  <c r="C26" i="10"/>
  <c r="D26" i="10"/>
  <c r="E26" i="10"/>
  <c r="C34" i="10"/>
  <c r="D34" i="10"/>
  <c r="E34" i="10"/>
  <c r="C41" i="10"/>
  <c r="D41" i="10"/>
  <c r="E41" i="10"/>
  <c r="C18" i="10"/>
  <c r="D18" i="10"/>
  <c r="E18" i="10"/>
  <c r="C47" i="10"/>
  <c r="D47" i="10"/>
  <c r="E47" i="10"/>
  <c r="C49" i="10"/>
  <c r="D49" i="10"/>
  <c r="E49" i="10"/>
  <c r="C32" i="10"/>
  <c r="D32" i="10"/>
  <c r="E32" i="10"/>
  <c r="C29" i="10"/>
  <c r="D29" i="10"/>
  <c r="E29" i="10"/>
  <c r="C17" i="10"/>
  <c r="D17" i="10"/>
  <c r="E17" i="10"/>
  <c r="C39" i="10"/>
  <c r="D39" i="10"/>
  <c r="E39" i="10"/>
  <c r="C35" i="10"/>
  <c r="D35" i="10"/>
  <c r="E35" i="10"/>
  <c r="C21" i="10"/>
  <c r="D21" i="10"/>
  <c r="E21" i="10"/>
  <c r="C36" i="10"/>
  <c r="D36" i="10"/>
  <c r="E36" i="10"/>
  <c r="C33" i="10"/>
  <c r="D33" i="10"/>
  <c r="E33" i="10"/>
  <c r="E31" i="10"/>
  <c r="D31" i="10"/>
  <c r="C31" i="10"/>
  <c r="F19" i="10"/>
  <c r="F30" i="10"/>
  <c r="F29" i="10"/>
  <c r="F21" i="10"/>
  <c r="F18" i="10"/>
  <c r="F12" i="10"/>
  <c r="F36" i="10"/>
  <c r="F35" i="10"/>
  <c r="F34" i="10"/>
  <c r="F32" i="10"/>
  <c r="F17" i="10"/>
  <c r="F39" i="10"/>
  <c r="F41" i="10"/>
  <c r="F33" i="10"/>
  <c r="F47" i="10"/>
  <c r="F49" i="10"/>
  <c r="C16" i="5"/>
  <c r="D16" i="5"/>
  <c r="E16" i="5"/>
  <c r="C15" i="5"/>
  <c r="D15" i="5"/>
  <c r="E15" i="5"/>
  <c r="C13" i="5"/>
  <c r="D13" i="5"/>
  <c r="E13" i="5"/>
  <c r="C11" i="5"/>
  <c r="D11" i="5"/>
  <c r="E11" i="5"/>
  <c r="C14" i="5"/>
  <c r="D14" i="5"/>
  <c r="E14" i="5"/>
  <c r="C18" i="5"/>
  <c r="D18" i="5"/>
  <c r="E18" i="5"/>
  <c r="C17" i="5"/>
  <c r="D17" i="5"/>
  <c r="E17" i="5"/>
  <c r="C39" i="5"/>
  <c r="D39" i="5"/>
  <c r="E39" i="5"/>
  <c r="C22" i="5"/>
  <c r="D22" i="5"/>
  <c r="E22" i="5"/>
  <c r="C36" i="5"/>
  <c r="D36" i="5"/>
  <c r="E36" i="5"/>
  <c r="C37" i="5"/>
  <c r="D37" i="5"/>
  <c r="E37" i="5"/>
  <c r="C24" i="5"/>
  <c r="D24" i="5"/>
  <c r="E24" i="5"/>
  <c r="C25" i="5"/>
  <c r="D25" i="5"/>
  <c r="E25" i="5"/>
  <c r="C26" i="5"/>
  <c r="D26" i="5"/>
  <c r="E26" i="5"/>
  <c r="C27" i="5"/>
  <c r="D27" i="5"/>
  <c r="E27" i="5"/>
  <c r="C28" i="5"/>
  <c r="D28" i="5"/>
  <c r="E28" i="5"/>
  <c r="C29" i="5"/>
  <c r="D29" i="5"/>
  <c r="E29" i="5"/>
  <c r="C30" i="5"/>
  <c r="D30" i="5"/>
  <c r="E30" i="5"/>
  <c r="C31" i="5"/>
  <c r="D31" i="5"/>
  <c r="E31" i="5"/>
  <c r="C33" i="5"/>
  <c r="D33" i="5"/>
  <c r="E33" i="5"/>
  <c r="C34" i="5"/>
  <c r="D34" i="5"/>
  <c r="E34" i="5"/>
  <c r="C35" i="5"/>
  <c r="D35" i="5"/>
  <c r="E35" i="5"/>
  <c r="C19" i="5"/>
  <c r="D19" i="5"/>
  <c r="E19" i="5"/>
  <c r="C38" i="5"/>
  <c r="D38" i="5"/>
  <c r="E38" i="5"/>
  <c r="C40" i="5"/>
  <c r="D40" i="5"/>
  <c r="E40" i="5"/>
  <c r="C41" i="5"/>
  <c r="D41" i="5"/>
  <c r="E41" i="5"/>
  <c r="E12" i="5"/>
  <c r="D12" i="5"/>
  <c r="C12" i="5"/>
  <c r="C16" i="4"/>
  <c r="D16" i="4"/>
  <c r="E16" i="4"/>
  <c r="C13" i="4"/>
  <c r="D13" i="4"/>
  <c r="E13" i="4"/>
  <c r="C15" i="4"/>
  <c r="D15" i="4"/>
  <c r="E15" i="4"/>
  <c r="C35" i="4"/>
  <c r="D35" i="4"/>
  <c r="E35" i="4"/>
  <c r="C14" i="4"/>
  <c r="D14" i="4"/>
  <c r="E14" i="4"/>
  <c r="C22" i="4"/>
  <c r="D22" i="4"/>
  <c r="E22" i="4"/>
  <c r="C20" i="4"/>
  <c r="D20" i="4"/>
  <c r="E20" i="4"/>
  <c r="C28" i="4"/>
  <c r="D28" i="4"/>
  <c r="E28" i="4"/>
  <c r="C25" i="4"/>
  <c r="D25" i="4"/>
  <c r="E25" i="4"/>
  <c r="C18" i="4"/>
  <c r="D18" i="4"/>
  <c r="E18" i="4"/>
  <c r="C33" i="4"/>
  <c r="D33" i="4"/>
  <c r="E33" i="4"/>
  <c r="C26" i="4"/>
  <c r="D26" i="4"/>
  <c r="E26" i="4"/>
  <c r="C17" i="4"/>
  <c r="D17" i="4"/>
  <c r="E17" i="4"/>
  <c r="C27" i="4"/>
  <c r="D27" i="4"/>
  <c r="E27" i="4"/>
  <c r="C31" i="4"/>
  <c r="D31" i="4"/>
  <c r="E31" i="4"/>
  <c r="C23" i="4"/>
  <c r="D23" i="4"/>
  <c r="E23" i="4"/>
  <c r="C19" i="4"/>
  <c r="D19" i="4"/>
  <c r="E19" i="4"/>
  <c r="C32" i="4"/>
  <c r="D32" i="4"/>
  <c r="E32" i="4"/>
  <c r="C34" i="4"/>
  <c r="D34" i="4"/>
  <c r="E34" i="4"/>
  <c r="C29" i="4"/>
  <c r="D29" i="4"/>
  <c r="E29" i="4"/>
  <c r="C74" i="4"/>
  <c r="D74" i="4"/>
  <c r="E74" i="4"/>
  <c r="C12" i="4"/>
  <c r="D12" i="4"/>
  <c r="E12" i="4"/>
  <c r="C41" i="4"/>
  <c r="D41" i="4"/>
  <c r="E41" i="4"/>
  <c r="C21" i="4"/>
  <c r="D21" i="4"/>
  <c r="E21" i="4"/>
  <c r="C54" i="4"/>
  <c r="D54" i="4"/>
  <c r="E54" i="4"/>
  <c r="C30" i="4"/>
  <c r="D30" i="4"/>
  <c r="E30" i="4"/>
  <c r="C62" i="4"/>
  <c r="D62" i="4"/>
  <c r="E62" i="4"/>
  <c r="C51" i="4"/>
  <c r="D51" i="4"/>
  <c r="E51" i="4"/>
  <c r="C24" i="4"/>
  <c r="D24" i="4"/>
  <c r="E24" i="4"/>
  <c r="C64" i="4"/>
  <c r="D64" i="4"/>
  <c r="E64" i="4"/>
  <c r="C37" i="4"/>
  <c r="D37" i="4"/>
  <c r="E37" i="4"/>
  <c r="C66" i="4"/>
  <c r="D66" i="4"/>
  <c r="E66" i="4"/>
  <c r="C38" i="4"/>
  <c r="D38" i="4"/>
  <c r="E38" i="4"/>
  <c r="C107" i="4"/>
  <c r="D107" i="4"/>
  <c r="E107" i="4"/>
  <c r="C46" i="4"/>
  <c r="D46" i="4"/>
  <c r="E46" i="4"/>
  <c r="C48" i="4"/>
  <c r="D48" i="4"/>
  <c r="E48" i="4"/>
  <c r="C49" i="4"/>
  <c r="D49" i="4"/>
  <c r="E49" i="4"/>
  <c r="C50" i="4"/>
  <c r="D50" i="4"/>
  <c r="E50" i="4"/>
  <c r="C53" i="4"/>
  <c r="D53" i="4"/>
  <c r="E53" i="4"/>
  <c r="C40" i="4"/>
  <c r="D40" i="4"/>
  <c r="E40" i="4"/>
  <c r="C55" i="4"/>
  <c r="D55" i="4"/>
  <c r="E55" i="4"/>
  <c r="C56" i="4"/>
  <c r="D56" i="4"/>
  <c r="E56" i="4"/>
  <c r="C57" i="4"/>
  <c r="D57" i="4"/>
  <c r="E57" i="4"/>
  <c r="C58" i="4"/>
  <c r="D58" i="4"/>
  <c r="E58" i="4"/>
  <c r="C59" i="4"/>
  <c r="D59" i="4"/>
  <c r="E59" i="4"/>
  <c r="C60" i="4"/>
  <c r="D60" i="4"/>
  <c r="E60" i="4"/>
  <c r="C36" i="4"/>
  <c r="D36" i="4"/>
  <c r="E36" i="4"/>
  <c r="C65" i="4"/>
  <c r="D65" i="4"/>
  <c r="E65" i="4"/>
  <c r="C39" i="4"/>
  <c r="D39" i="4"/>
  <c r="E39" i="4"/>
  <c r="C67" i="4"/>
  <c r="D67" i="4"/>
  <c r="E67" i="4"/>
  <c r="C68" i="4"/>
  <c r="D68" i="4"/>
  <c r="E68" i="4"/>
  <c r="C69" i="4"/>
  <c r="D69" i="4"/>
  <c r="E69" i="4"/>
  <c r="C70" i="4"/>
  <c r="D70" i="4"/>
  <c r="E70" i="4"/>
  <c r="C71" i="4"/>
  <c r="D71" i="4"/>
  <c r="E71" i="4"/>
  <c r="C72" i="4"/>
  <c r="D72" i="4"/>
  <c r="E72" i="4"/>
  <c r="C77" i="4"/>
  <c r="D77" i="4"/>
  <c r="E77" i="4"/>
  <c r="C78" i="4"/>
  <c r="D78" i="4"/>
  <c r="E78" i="4"/>
  <c r="C108" i="4"/>
  <c r="D108" i="4"/>
  <c r="E108" i="4"/>
  <c r="C92" i="4"/>
  <c r="D92" i="4"/>
  <c r="E92" i="4"/>
  <c r="C79" i="4"/>
  <c r="D79" i="4"/>
  <c r="E79" i="4"/>
  <c r="C45" i="4"/>
  <c r="D45" i="4"/>
  <c r="E45" i="4"/>
  <c r="C81" i="4"/>
  <c r="D81" i="4"/>
  <c r="E81" i="4"/>
  <c r="C82" i="4"/>
  <c r="D82" i="4"/>
  <c r="E82" i="4"/>
  <c r="C42" i="4"/>
  <c r="D42" i="4"/>
  <c r="E42" i="4"/>
  <c r="C83" i="4"/>
  <c r="D83" i="4"/>
  <c r="E83" i="4"/>
  <c r="C84" i="4"/>
  <c r="D84" i="4"/>
  <c r="E84" i="4"/>
  <c r="C52" i="4"/>
  <c r="D52" i="4"/>
  <c r="E52" i="4"/>
  <c r="C85" i="4"/>
  <c r="D85" i="4"/>
  <c r="E85" i="4"/>
  <c r="C86" i="4"/>
  <c r="D86" i="4"/>
  <c r="E86" i="4"/>
  <c r="C87" i="4"/>
  <c r="D87" i="4"/>
  <c r="E87" i="4"/>
  <c r="C73" i="4"/>
  <c r="D73" i="4"/>
  <c r="E73" i="4"/>
  <c r="C43" i="4"/>
  <c r="D43" i="4"/>
  <c r="E43" i="4"/>
  <c r="C104" i="4"/>
  <c r="D104" i="4"/>
  <c r="E104" i="4"/>
  <c r="C91" i="4"/>
  <c r="D91" i="4"/>
  <c r="E91" i="4"/>
  <c r="C44" i="4"/>
  <c r="D44" i="4"/>
  <c r="E44" i="4"/>
  <c r="C93" i="4"/>
  <c r="D93" i="4"/>
  <c r="E93" i="4"/>
  <c r="C94" i="4"/>
  <c r="D94" i="4"/>
  <c r="E94" i="4"/>
  <c r="C95" i="4"/>
  <c r="C96" i="4"/>
  <c r="D96" i="4"/>
  <c r="E96" i="4"/>
  <c r="C97" i="4"/>
  <c r="D97" i="4"/>
  <c r="E97" i="4"/>
  <c r="C98" i="4"/>
  <c r="D98" i="4"/>
  <c r="E98" i="4"/>
  <c r="C99" i="4"/>
  <c r="D99" i="4"/>
  <c r="E99" i="4"/>
  <c r="C100" i="4"/>
  <c r="D100" i="4"/>
  <c r="E100" i="4"/>
  <c r="C75" i="4"/>
  <c r="D75" i="4"/>
  <c r="E75" i="4"/>
  <c r="C89" i="4"/>
  <c r="D89" i="4"/>
  <c r="E89" i="4"/>
  <c r="C106" i="4"/>
  <c r="D106" i="4"/>
  <c r="E106" i="4"/>
  <c r="C88" i="4"/>
  <c r="D88" i="4"/>
  <c r="E88" i="4"/>
  <c r="C109" i="4"/>
  <c r="D109" i="4"/>
  <c r="E109" i="4"/>
  <c r="E11" i="4"/>
  <c r="D11" i="4"/>
  <c r="C11" i="4"/>
  <c r="C23" i="8"/>
  <c r="D23" i="8"/>
  <c r="E23" i="8"/>
  <c r="C21" i="8"/>
  <c r="D21" i="8"/>
  <c r="E21" i="8"/>
  <c r="C22" i="8"/>
  <c r="D22" i="8"/>
  <c r="E22" i="8"/>
  <c r="C30" i="8"/>
  <c r="D30" i="8"/>
  <c r="E30" i="8"/>
  <c r="C31" i="8"/>
  <c r="D31" i="8"/>
  <c r="E31" i="8"/>
  <c r="C12" i="8"/>
  <c r="D12" i="8"/>
  <c r="E12" i="8"/>
  <c r="C13" i="8"/>
  <c r="D13" i="8"/>
  <c r="E13" i="8"/>
  <c r="C24" i="8"/>
  <c r="D24" i="8"/>
  <c r="E24" i="8"/>
  <c r="C11" i="8"/>
  <c r="D11" i="8"/>
  <c r="E11" i="8"/>
  <c r="C38" i="8"/>
  <c r="D38" i="8"/>
  <c r="E38" i="8"/>
  <c r="C44" i="8"/>
  <c r="D44" i="8"/>
  <c r="E44" i="8"/>
  <c r="C43" i="8"/>
  <c r="D43" i="8"/>
  <c r="E43" i="8"/>
  <c r="C17" i="8"/>
  <c r="D17" i="8"/>
  <c r="E17" i="8"/>
  <c r="C16" i="8"/>
  <c r="D16" i="8"/>
  <c r="E16" i="8"/>
  <c r="C14" i="8"/>
  <c r="D14" i="8"/>
  <c r="E14" i="8"/>
  <c r="C15" i="8"/>
  <c r="D15" i="8"/>
  <c r="E15" i="8"/>
  <c r="C26" i="8"/>
  <c r="D26" i="8"/>
  <c r="E26" i="8"/>
  <c r="C82" i="8"/>
  <c r="D82" i="8"/>
  <c r="E82" i="8"/>
  <c r="C28" i="8"/>
  <c r="D28" i="8"/>
  <c r="E28" i="8"/>
  <c r="C34" i="8"/>
  <c r="D34" i="8"/>
  <c r="E34" i="8"/>
  <c r="C35" i="8"/>
  <c r="D35" i="8"/>
  <c r="E35" i="8"/>
  <c r="C52" i="8"/>
  <c r="D52" i="8"/>
  <c r="E52" i="8"/>
  <c r="C37" i="8"/>
  <c r="D37" i="8"/>
  <c r="E37" i="8"/>
  <c r="C36" i="8"/>
  <c r="D36" i="8"/>
  <c r="E36" i="8"/>
  <c r="C25" i="8"/>
  <c r="D25" i="8"/>
  <c r="E25" i="8"/>
  <c r="C33" i="8"/>
  <c r="D33" i="8"/>
  <c r="E33" i="8"/>
  <c r="C32" i="8"/>
  <c r="D32" i="8"/>
  <c r="E32" i="8"/>
  <c r="C27" i="8"/>
  <c r="D27" i="8"/>
  <c r="E27" i="8"/>
  <c r="D51" i="8"/>
  <c r="E51" i="8"/>
  <c r="C48" i="8"/>
  <c r="D48" i="8"/>
  <c r="E48" i="8"/>
  <c r="C47" i="8"/>
  <c r="D47" i="8"/>
  <c r="E47" i="8"/>
  <c r="C29" i="8"/>
  <c r="D29" i="8"/>
  <c r="E29" i="8"/>
  <c r="C19" i="8"/>
  <c r="D19" i="8"/>
  <c r="E19" i="8"/>
  <c r="C49" i="8"/>
  <c r="D49" i="8"/>
  <c r="E49" i="8"/>
  <c r="C20" i="8"/>
  <c r="D20" i="8"/>
  <c r="E20" i="8"/>
  <c r="C98" i="8"/>
  <c r="D98" i="8"/>
  <c r="E98" i="8"/>
  <c r="C60" i="8"/>
  <c r="D60" i="8"/>
  <c r="E60" i="8"/>
  <c r="C54" i="8"/>
  <c r="D54" i="8"/>
  <c r="E54" i="8"/>
  <c r="C56" i="8"/>
  <c r="D56" i="8"/>
  <c r="E56" i="8"/>
  <c r="C57" i="8"/>
  <c r="D57" i="8"/>
  <c r="E57" i="8"/>
  <c r="C58" i="8"/>
  <c r="D58" i="8"/>
  <c r="E58" i="8"/>
  <c r="C59" i="8"/>
  <c r="D59" i="8"/>
  <c r="E59" i="8"/>
  <c r="C55" i="8"/>
  <c r="D55" i="8"/>
  <c r="E55" i="8"/>
  <c r="C40" i="8"/>
  <c r="D40" i="8"/>
  <c r="E40" i="8"/>
  <c r="C64" i="8"/>
  <c r="D64" i="8"/>
  <c r="E64" i="8"/>
  <c r="C63" i="8"/>
  <c r="D63" i="8"/>
  <c r="E63" i="8"/>
  <c r="C65" i="8"/>
  <c r="D65" i="8"/>
  <c r="E65" i="8"/>
  <c r="C66" i="8"/>
  <c r="D66" i="8"/>
  <c r="E66" i="8"/>
  <c r="C67" i="8"/>
  <c r="D67" i="8"/>
  <c r="E67" i="8"/>
  <c r="C68" i="8"/>
  <c r="D68" i="8"/>
  <c r="E68" i="8"/>
  <c r="C41" i="8"/>
  <c r="D41" i="8"/>
  <c r="E41" i="8"/>
  <c r="C46" i="8"/>
  <c r="D46" i="8"/>
  <c r="E46" i="8"/>
  <c r="C101" i="8"/>
  <c r="D101" i="8"/>
  <c r="E101" i="8"/>
  <c r="C75" i="8"/>
  <c r="D75" i="8"/>
  <c r="E75" i="8"/>
  <c r="C77" i="8"/>
  <c r="D77" i="8"/>
  <c r="E77" i="8"/>
  <c r="C94" i="8"/>
  <c r="D94" i="8"/>
  <c r="E94" i="8"/>
  <c r="C80" i="8"/>
  <c r="D80" i="8"/>
  <c r="E80" i="8"/>
  <c r="C79" i="8"/>
  <c r="D79" i="8"/>
  <c r="E79" i="8"/>
  <c r="C81" i="8"/>
  <c r="D81" i="8"/>
  <c r="E81" i="8"/>
  <c r="C78" i="8"/>
  <c r="D78" i="8"/>
  <c r="E78" i="8"/>
  <c r="C86" i="8"/>
  <c r="D86" i="8"/>
  <c r="C87" i="8"/>
  <c r="D87" i="8"/>
  <c r="E87" i="8"/>
  <c r="C84" i="8"/>
  <c r="D84" i="8"/>
  <c r="E84" i="8"/>
  <c r="C83" i="8"/>
  <c r="D83" i="8"/>
  <c r="E83" i="8"/>
  <c r="C90" i="8"/>
  <c r="D90" i="8"/>
  <c r="E90" i="8"/>
  <c r="C93" i="8"/>
  <c r="D93" i="8"/>
  <c r="E93" i="8"/>
  <c r="C45" i="8"/>
  <c r="D45" i="8"/>
  <c r="E45" i="8"/>
  <c r="C96" i="8"/>
  <c r="D96" i="8"/>
  <c r="E96" i="8"/>
  <c r="C92" i="8"/>
  <c r="D92" i="8"/>
  <c r="E92" i="8"/>
  <c r="C95" i="8"/>
  <c r="D95" i="8"/>
  <c r="E95" i="8"/>
  <c r="C91" i="8"/>
  <c r="D91" i="8"/>
  <c r="E91" i="8"/>
  <c r="C97" i="8"/>
  <c r="D97" i="8"/>
  <c r="E97" i="8"/>
  <c r="C53" i="8"/>
  <c r="D53" i="8"/>
  <c r="E53" i="8"/>
  <c r="C99" i="8"/>
  <c r="D99" i="8"/>
  <c r="E99" i="8"/>
  <c r="C100" i="8"/>
  <c r="D100" i="8"/>
  <c r="E100" i="8"/>
  <c r="C39" i="8"/>
  <c r="D39" i="8"/>
  <c r="E39" i="8"/>
  <c r="C61" i="8"/>
  <c r="D61" i="8"/>
  <c r="E61" i="8"/>
  <c r="C76" i="8"/>
  <c r="D76" i="8"/>
  <c r="E76" i="8"/>
  <c r="E18" i="8"/>
  <c r="D18" i="8"/>
  <c r="C18" i="8"/>
  <c r="F30" i="8"/>
  <c r="F13" i="8"/>
  <c r="F23" i="8"/>
  <c r="F44" i="8"/>
  <c r="F16" i="8"/>
  <c r="F18" i="8"/>
  <c r="F14" i="8"/>
  <c r="F26" i="8"/>
  <c r="F35" i="8"/>
  <c r="F52" i="8"/>
  <c r="F32" i="8"/>
  <c r="F48" i="8"/>
  <c r="F20" i="8"/>
  <c r="F57" i="8"/>
  <c r="F58" i="8"/>
  <c r="F60" i="8"/>
  <c r="F54" i="8"/>
  <c r="F68" i="8"/>
  <c r="F65" i="8"/>
  <c r="F63" i="8"/>
  <c r="F41" i="8"/>
  <c r="F29" i="8"/>
  <c r="F75" i="8"/>
  <c r="F82" i="8"/>
  <c r="F40" i="8"/>
  <c r="F78" i="8"/>
  <c r="F80" i="8"/>
  <c r="F83" i="8"/>
  <c r="F84" i="8"/>
  <c r="F90" i="8"/>
  <c r="F86" i="8"/>
  <c r="F97" i="8"/>
  <c r="F94" i="8"/>
  <c r="F93" i="8"/>
  <c r="F92" i="8"/>
  <c r="F101" i="8"/>
  <c r="F100" i="8"/>
  <c r="F46" i="8"/>
  <c r="F39" i="8"/>
  <c r="F53" i="8"/>
  <c r="F61" i="8"/>
  <c r="F22" i="8"/>
  <c r="F31" i="8"/>
  <c r="F12" i="8"/>
  <c r="F24" i="8"/>
  <c r="F43" i="8"/>
  <c r="F17" i="8"/>
  <c r="F11" i="8"/>
  <c r="F15" i="8"/>
  <c r="F38" i="8"/>
  <c r="F34" i="8"/>
  <c r="F37" i="8"/>
  <c r="F33" i="8"/>
  <c r="F47" i="8"/>
  <c r="F19" i="8"/>
  <c r="F28" i="8"/>
  <c r="F56" i="8"/>
  <c r="F55" i="8"/>
  <c r="F59" i="8"/>
  <c r="F66" i="8"/>
  <c r="F67" i="8"/>
  <c r="F64" i="8"/>
  <c r="F36" i="8"/>
  <c r="F49" i="8"/>
  <c r="F77" i="8"/>
  <c r="F25" i="8"/>
  <c r="F81" i="8"/>
  <c r="F79" i="8"/>
  <c r="F51" i="8"/>
  <c r="F87" i="8"/>
  <c r="F96" i="8"/>
  <c r="F95" i="8"/>
  <c r="F45" i="8"/>
  <c r="F91" i="8"/>
  <c r="F99" i="8"/>
  <c r="F98" i="8"/>
  <c r="F27" i="8"/>
  <c r="F76" i="8"/>
  <c r="F31" i="6" l="1"/>
  <c r="F88" i="4"/>
  <c r="F109" i="4"/>
  <c r="F23" i="10"/>
  <c r="F36" i="6"/>
  <c r="F17" i="4"/>
  <c r="F33" i="4"/>
  <c r="F18" i="4"/>
  <c r="F29" i="4"/>
  <c r="F27" i="4"/>
  <c r="F54" i="4"/>
  <c r="F19" i="4"/>
  <c r="F25" i="4"/>
  <c r="F106" i="4"/>
  <c r="F89" i="4"/>
  <c r="F74" i="4"/>
  <c r="F41" i="4"/>
  <c r="F34" i="4"/>
  <c r="F64" i="4"/>
  <c r="F21" i="4"/>
  <c r="F37" i="4"/>
  <c r="F66" i="4"/>
  <c r="F107" i="4"/>
  <c r="F38" i="4"/>
  <c r="F50" i="4"/>
  <c r="F49" i="4"/>
  <c r="F48" i="4"/>
  <c r="F51" i="4"/>
  <c r="F30" i="4"/>
  <c r="F53" i="4"/>
  <c r="F60" i="4"/>
  <c r="F59" i="4"/>
  <c r="F58" i="4"/>
  <c r="F57" i="4"/>
  <c r="F56" i="4"/>
  <c r="F55" i="4"/>
  <c r="F62" i="4"/>
  <c r="F39" i="4"/>
  <c r="F65" i="4"/>
  <c r="F72" i="4"/>
  <c r="F71" i="4"/>
  <c r="F70" i="4"/>
  <c r="F69" i="4"/>
  <c r="F68" i="4"/>
  <c r="F67" i="4"/>
  <c r="F40" i="4"/>
  <c r="F45" i="4"/>
  <c r="F79" i="4"/>
  <c r="F12" i="4"/>
  <c r="F92" i="4"/>
  <c r="F108" i="4"/>
  <c r="F78" i="4"/>
  <c r="F87" i="4"/>
  <c r="F86" i="4"/>
  <c r="F85" i="4"/>
  <c r="F52" i="4"/>
  <c r="F84" i="4"/>
  <c r="F83" i="4"/>
  <c r="F42" i="4"/>
  <c r="F82" i="4"/>
  <c r="F24" i="4"/>
  <c r="F81" i="4"/>
  <c r="F43" i="4"/>
  <c r="F73" i="4"/>
  <c r="F46" i="4"/>
  <c r="F94" i="4"/>
  <c r="F93" i="4"/>
  <c r="F44" i="4"/>
  <c r="F36" i="4"/>
  <c r="F91" i="4"/>
  <c r="F100" i="4"/>
  <c r="F99" i="4"/>
  <c r="F98" i="4"/>
  <c r="F97" i="4"/>
  <c r="F96" i="4"/>
  <c r="F77" i="4"/>
  <c r="F75" i="4"/>
  <c r="F104" i="4"/>
  <c r="F13" i="4"/>
  <c r="F16" i="4"/>
  <c r="F15" i="4"/>
  <c r="F20" i="4"/>
  <c r="F35" i="4"/>
  <c r="F14" i="4"/>
  <c r="F28" i="4"/>
  <c r="F22" i="4"/>
  <c r="F26" i="4"/>
  <c r="F31" i="4"/>
  <c r="F23" i="4"/>
  <c r="F32" i="4"/>
  <c r="F11" i="4"/>
  <c r="F22" i="10"/>
  <c r="F31" i="5"/>
  <c r="F41" i="5"/>
  <c r="F11" i="5"/>
  <c r="F14" i="10"/>
  <c r="F21" i="6"/>
  <c r="F19" i="6"/>
  <c r="F83" i="6"/>
  <c r="F89" i="6"/>
  <c r="F21" i="8"/>
  <c r="F11" i="10"/>
  <c r="F26" i="10"/>
  <c r="F37" i="10"/>
  <c r="F15" i="10"/>
  <c r="F40" i="10"/>
  <c r="F16" i="10"/>
  <c r="F28" i="10"/>
  <c r="F31" i="10"/>
  <c r="F38" i="10"/>
  <c r="F13" i="10"/>
  <c r="F48" i="10"/>
  <c r="F25" i="10"/>
  <c r="F24" i="10"/>
  <c r="F20" i="10"/>
  <c r="F27" i="6"/>
  <c r="F18" i="6"/>
  <c r="F12" i="6"/>
  <c r="F112" i="6"/>
  <c r="F58" i="6"/>
  <c r="F48" i="6"/>
  <c r="F71" i="6"/>
  <c r="F68" i="6"/>
  <c r="F66" i="6"/>
  <c r="F11" i="6"/>
  <c r="F14" i="6"/>
  <c r="F80" i="6"/>
  <c r="F52" i="6"/>
  <c r="F29" i="6"/>
  <c r="F75" i="6"/>
  <c r="F74" i="6"/>
  <c r="F37" i="6"/>
  <c r="F16" i="6"/>
  <c r="F25" i="6"/>
  <c r="F57" i="6"/>
  <c r="F42" i="6"/>
  <c r="F46" i="6"/>
  <c r="F53" i="6"/>
  <c r="F81" i="6"/>
  <c r="F13" i="6"/>
  <c r="F87" i="6"/>
  <c r="F84" i="6"/>
  <c r="F28" i="6"/>
  <c r="F24" i="6"/>
  <c r="F94" i="6"/>
  <c r="F105" i="6"/>
  <c r="F96" i="6"/>
  <c r="F99" i="6"/>
  <c r="F101" i="6"/>
  <c r="F40" i="6"/>
  <c r="F109" i="6"/>
  <c r="F51" i="6"/>
  <c r="F116" i="6"/>
  <c r="F41" i="6"/>
  <c r="F33" i="6"/>
  <c r="F44" i="6"/>
  <c r="F92" i="6"/>
  <c r="F61" i="6"/>
  <c r="F15" i="6"/>
  <c r="F12" i="5"/>
  <c r="F15" i="5"/>
  <c r="F22" i="5"/>
  <c r="F36" i="5"/>
  <c r="F27" i="5"/>
  <c r="F14" i="5"/>
  <c r="F26" i="5"/>
  <c r="F25" i="5"/>
  <c r="F24" i="5"/>
  <c r="F38" i="5"/>
  <c r="F18" i="5"/>
  <c r="F30" i="5"/>
  <c r="F13" i="5"/>
  <c r="F29" i="5"/>
  <c r="F28" i="5"/>
  <c r="F33" i="5"/>
  <c r="F17" i="5"/>
  <c r="F39" i="5"/>
  <c r="F19" i="5"/>
  <c r="F35" i="5"/>
  <c r="F34" i="5"/>
  <c r="F40" i="5"/>
  <c r="F37" i="5"/>
  <c r="F16" i="5"/>
</calcChain>
</file>

<file path=xl/sharedStrings.xml><?xml version="1.0" encoding="utf-8"?>
<sst xmlns="http://schemas.openxmlformats.org/spreadsheetml/2006/main" count="2250" uniqueCount="1143">
  <si>
    <t>PROCACCINI MAURO</t>
  </si>
  <si>
    <t>PUNTER CHARLOTTE</t>
  </si>
  <si>
    <t>RAFFEINER KLAUS</t>
  </si>
  <si>
    <t>REALE FABIO</t>
  </si>
  <si>
    <t>RECCHIA ALESSANDRO</t>
  </si>
  <si>
    <t>RESTIVO ANTONIO</t>
  </si>
  <si>
    <t>RICHIUSA SALVATORE</t>
  </si>
  <si>
    <t>RIGAMONTI MASSIMO</t>
  </si>
  <si>
    <t>RINALDO MAURIZIO</t>
  </si>
  <si>
    <t>ROCCELLA ANTONIO</t>
  </si>
  <si>
    <t>22187</t>
  </si>
  <si>
    <t>ROMANO DOMENICO</t>
  </si>
  <si>
    <t>8896</t>
  </si>
  <si>
    <t>RONCAGLIOLO CAMILLA</t>
  </si>
  <si>
    <t>ROTTA NICOLA</t>
  </si>
  <si>
    <t>RUSCONI GIORGIO</t>
  </si>
  <si>
    <t>SALE GIOVANNA</t>
  </si>
  <si>
    <t>SALUTT KURT</t>
  </si>
  <si>
    <t>SANTONI CLAUDIO</t>
  </si>
  <si>
    <t>SARNO ALFONSO</t>
  </si>
  <si>
    <t>SCELFO SANTINO</t>
  </si>
  <si>
    <t>SCHENK SIMONE</t>
  </si>
  <si>
    <t>SCHMAAL OLWEN</t>
  </si>
  <si>
    <t>SCOLARI BARTOLOMEO</t>
  </si>
  <si>
    <t>SERINA SERGIO RENZO</t>
  </si>
  <si>
    <t>SIGMUND HELMUTH</t>
  </si>
  <si>
    <t>SOLDERER ESTER</t>
  </si>
  <si>
    <t>SONODA MEGUMI</t>
  </si>
  <si>
    <t>SOTGIU MARCO</t>
  </si>
  <si>
    <t>SPANO SABRINA</t>
  </si>
  <si>
    <t>142571</t>
  </si>
  <si>
    <t>SPORNBERGER NORBERT</t>
  </si>
  <si>
    <t>STEFANI LUCIANO</t>
  </si>
  <si>
    <t>STEFFANONI ALESSANDRA</t>
  </si>
  <si>
    <t>11251</t>
  </si>
  <si>
    <t>STELLING XANDRA</t>
  </si>
  <si>
    <t>STICH ERIKA HENRIETE</t>
  </si>
  <si>
    <t>24678</t>
  </si>
  <si>
    <t>SYLVESTER PRASAD GAYAN</t>
  </si>
  <si>
    <t>TAGLIAFERRI PAOLO</t>
  </si>
  <si>
    <t>TARABUSI MARCO</t>
  </si>
  <si>
    <t>TERLIZZI GIANLUCA</t>
  </si>
  <si>
    <t>THALHEIMER MARTIN</t>
  </si>
  <si>
    <t>THEINER CLAUDIA</t>
  </si>
  <si>
    <t>THOMASER BERNHARD</t>
  </si>
  <si>
    <t>THOMPSON MARK</t>
  </si>
  <si>
    <t>TOCCHETTI PIERA</t>
  </si>
  <si>
    <t>TOMASELLO FABIO</t>
  </si>
  <si>
    <t>TORTORICI SANDRA</t>
  </si>
  <si>
    <t>TRIPPODO MARIA</t>
  </si>
  <si>
    <t>TSCHOLL YVONNE</t>
  </si>
  <si>
    <t>TURRINI CLAUDIO</t>
  </si>
  <si>
    <t>USHETTIGE DON SHEHAN PRADEEP LOYALA FERNANDO</t>
  </si>
  <si>
    <t>VALVO SEBASTIANO</t>
  </si>
  <si>
    <t>VARRACCHIO SALVATORE</t>
  </si>
  <si>
    <t>VASHISHT PANKAJ</t>
  </si>
  <si>
    <t>26057</t>
  </si>
  <si>
    <t>VEDAGIRI JAYAKUMAR</t>
  </si>
  <si>
    <t>VERDORFER KATHRIN</t>
  </si>
  <si>
    <t>VERTUA DOMENICO</t>
  </si>
  <si>
    <t>VERTUA GIOVANNI</t>
  </si>
  <si>
    <t>VERVOORT JOHAN HENRI</t>
  </si>
  <si>
    <t>VIOLA ASSUNTA</t>
  </si>
  <si>
    <t>VIOLA PAOLO</t>
  </si>
  <si>
    <t>38572</t>
  </si>
  <si>
    <t>WEITHALER NOGGLER GERLINDE</t>
  </si>
  <si>
    <t>WOHLGEMUTH THOMAS</t>
  </si>
  <si>
    <t>WOJTOWICZ MONIKA ELZBIETA</t>
  </si>
  <si>
    <t>WORAVIJITCHAIKUL LADAWAN</t>
  </si>
  <si>
    <t>16588</t>
  </si>
  <si>
    <t>ZANI MARCO</t>
  </si>
  <si>
    <t>ZANIN EMANUELE</t>
  </si>
  <si>
    <t>ZANOTTO MARIA FEDERICA</t>
  </si>
  <si>
    <t>ZILIO ROSANNA</t>
  </si>
  <si>
    <t>ZUBLASING KARL</t>
  </si>
  <si>
    <t>OLIVIERI ENRICO</t>
  </si>
  <si>
    <t>PARISI SARA</t>
  </si>
  <si>
    <t>STELLA ALESSIO</t>
  </si>
  <si>
    <t>TROIANO EMILIANA</t>
  </si>
  <si>
    <t>DE LUCCHI LUCA</t>
  </si>
  <si>
    <t>ZAMBONI DARIO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</si>
  <si>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</si>
  <si>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</si>
  <si>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</si>
  <si>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</si>
  <si>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</si>
  <si>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</si>
  <si>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</si>
  <si>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</si>
  <si>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</si>
  <si>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</si>
  <si>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</si>
  <si>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ANDERGASSEN GUENTHER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</si>
  <si>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</si>
  <si>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</si>
  <si>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</si>
  <si>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</si>
  <si>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</si>
  <si>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</si>
  <si>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</si>
  <si>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</si>
  <si>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</si>
  <si>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</si>
  <si>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</si>
  <si>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</si>
  <si>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</si>
  <si>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27/12/1972</t>
  </si>
  <si>
    <t>15/12/1970</t>
  </si>
  <si>
    <t>FELLA MAURO</t>
  </si>
  <si>
    <t>DOPPIO FEMMINILE</t>
  </si>
  <si>
    <t>CALVI MARIA ANTONIETTA</t>
  </si>
  <si>
    <t>29/12/1958</t>
  </si>
  <si>
    <t>31/10/1973</t>
  </si>
  <si>
    <t>BARI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</si>
  <si>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</si>
  <si>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</si>
  <si>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</si>
  <si>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</si>
  <si>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</si>
  <si>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</si>
  <si>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</si>
  <si>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</si>
  <si>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</si>
  <si>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</si>
  <si>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</si>
  <si>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</si>
  <si>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</si>
  <si>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</si>
  <si>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</si>
  <si>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</si>
  <si>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</si>
  <si>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</si>
  <si>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</si>
  <si>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</si>
  <si>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</si>
  <si>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</si>
  <si>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</si>
  <si>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</si>
  <si>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</si>
  <si>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</si>
  <si>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</si>
  <si>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</si>
  <si>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</si>
  <si>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</si>
  <si>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</si>
  <si>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</si>
  <si>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</si>
  <si>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PIZZETTI LUDOVICA</t>
  </si>
  <si>
    <t>15819</t>
  </si>
  <si>
    <t>20/10/1970</t>
  </si>
  <si>
    <t>14/11/1956</t>
  </si>
  <si>
    <t>10/11/1977</t>
  </si>
  <si>
    <t>21/12/1946</t>
  </si>
  <si>
    <t>16/12/1957</t>
  </si>
  <si>
    <t>24/12/1958</t>
  </si>
  <si>
    <t>15/12/1967</t>
  </si>
  <si>
    <t>31/12/1966</t>
  </si>
  <si>
    <t>HAMZA CSABA</t>
  </si>
  <si>
    <t>ISLAM MOHAMMAD RAFIQUL</t>
  </si>
  <si>
    <t>JAYASINGHE ROSHAN</t>
  </si>
  <si>
    <t>24228</t>
  </si>
  <si>
    <t>LANDOLFI MARIAGRAZIA</t>
  </si>
  <si>
    <t>66665</t>
  </si>
  <si>
    <t>MAI NGOC HOA</t>
  </si>
  <si>
    <t>27418</t>
  </si>
  <si>
    <t>MANFRINI ELENA</t>
  </si>
  <si>
    <t>MARAN ARMIN</t>
  </si>
  <si>
    <t>MARANGONI DARIO</t>
  </si>
  <si>
    <t>MARCHESINI SARA</t>
  </si>
  <si>
    <t>MARZANO VITTORIO</t>
  </si>
  <si>
    <t>MASERA NICOLA</t>
  </si>
  <si>
    <t>66670</t>
  </si>
  <si>
    <t>MATTEINI AGNESE</t>
  </si>
  <si>
    <t>MAURO MARIO</t>
  </si>
  <si>
    <t>23014</t>
  </si>
  <si>
    <t>MAZZOLENI MARCO</t>
  </si>
  <si>
    <t>MEMOLI MONICA</t>
  </si>
  <si>
    <t>MENABUE MAURO</t>
  </si>
  <si>
    <t>MERCI SILVIA</t>
  </si>
  <si>
    <t>MERIGO MASSIMO</t>
  </si>
  <si>
    <t>MILANI EDVIDIO</t>
  </si>
  <si>
    <t>MOCCIARO PIETRO</t>
  </si>
  <si>
    <t>MODESTINI ALESSANDRA</t>
  </si>
  <si>
    <t>MONDAINI NICOLA</t>
  </si>
  <si>
    <t>MONDO PAOLO BATTISTA</t>
  </si>
  <si>
    <t>MORETTO UMBERTO</t>
  </si>
  <si>
    <t>MORRONE MONICA</t>
  </si>
  <si>
    <t>MOSER THOMAS</t>
  </si>
  <si>
    <t>MUR MARIA LUISA</t>
  </si>
  <si>
    <t>MURIALDO MARCO</t>
  </si>
  <si>
    <t>MUSTAFINA YANINA</t>
  </si>
  <si>
    <t>NAPOLITANO ENNIO GENNARO</t>
  </si>
  <si>
    <t>NAPOLITANO LOREDANA</t>
  </si>
  <si>
    <t>42316</t>
  </si>
  <si>
    <t>NAPPI EMMANUEL</t>
  </si>
  <si>
    <t>NGUYEN MAI THANH THUY</t>
  </si>
  <si>
    <t>NISTA CLAUDIA</t>
  </si>
  <si>
    <t>NISTOLI ARMANDO FLAVIO</t>
  </si>
  <si>
    <t>NOVARA LUCA</t>
  </si>
  <si>
    <t>O'HARE SHONA</t>
  </si>
  <si>
    <t>PAOLILLO FRANCESCO</t>
  </si>
  <si>
    <t>PARDATSCHER WILLRAM</t>
  </si>
  <si>
    <t>PARUSSO FRANCO</t>
  </si>
  <si>
    <t>PASSERI GIORGIO</t>
  </si>
  <si>
    <t>31544</t>
  </si>
  <si>
    <t>PAVONE MARCO</t>
  </si>
  <si>
    <t>PECIS SIMONA</t>
  </si>
  <si>
    <t>PEER MARIA</t>
  </si>
  <si>
    <t>PELLEGRINI LUCA</t>
  </si>
  <si>
    <t>PIACENTINI FRANCA PATRIZIA</t>
  </si>
  <si>
    <t>PICCHI ALESSANDRA</t>
  </si>
  <si>
    <t>PICCININ MARCO</t>
  </si>
  <si>
    <t>PIPANI ILARIA</t>
  </si>
  <si>
    <t>PIRCHER ANNA MARIA</t>
  </si>
  <si>
    <t>PIRVANESCU RAMONA GLORIA</t>
  </si>
  <si>
    <t>PITTORRU GIULIANA</t>
  </si>
  <si>
    <t>26020</t>
  </si>
  <si>
    <t>PLAIA SALVATORE</t>
  </si>
  <si>
    <t>PLUNGER JOLANDA</t>
  </si>
  <si>
    <t>POBITZER MICHAEL</t>
  </si>
  <si>
    <t>POLETTI NICOLA</t>
  </si>
  <si>
    <t>POLETTI PAOLO</t>
  </si>
  <si>
    <t>POLITO MARIAELENA</t>
  </si>
  <si>
    <t>PORUTOTAGE ANTON INDIKA SHIRMAL FERNANDO</t>
  </si>
  <si>
    <t>PRANDI ANTONELLA</t>
  </si>
  <si>
    <t>DI VENUTA ROSARIO</t>
  </si>
  <si>
    <t>DIOGUARDI ARIANNA</t>
  </si>
  <si>
    <t>DIOGUARDI GIROLAMO</t>
  </si>
  <si>
    <t>DONGARRA FRANCESCO</t>
  </si>
  <si>
    <t>DORFMANN JOACHIM</t>
  </si>
  <si>
    <t>DRAGO CLAUDIO</t>
  </si>
  <si>
    <t>DRAGO GIACOMO</t>
  </si>
  <si>
    <t>EGGER TANJA</t>
  </si>
  <si>
    <t>EISENDLE WALTER</t>
  </si>
  <si>
    <t>FASANOTTO PIERO</t>
  </si>
  <si>
    <t>FERNANDO WARNAKULASURIYA PRASAD PRIYADARSHANA</t>
  </si>
  <si>
    <t>FERNANDO P. SUCHINTA SRINATH</t>
  </si>
  <si>
    <t>FIANDACA DANIELA</t>
  </si>
  <si>
    <t>FICACCI STEFANO</t>
  </si>
  <si>
    <t>FILÌ GIUSEPPE</t>
  </si>
  <si>
    <t>FINALDI MICHELE</t>
  </si>
  <si>
    <t>FIORITO GIANFRANCESCO</t>
  </si>
  <si>
    <t>FLAMET NATHALIE</t>
  </si>
  <si>
    <t>FLORIAN EVI</t>
  </si>
  <si>
    <t>FREI JOACHIM</t>
  </si>
  <si>
    <t>FRIGERIO RICCARDO</t>
  </si>
  <si>
    <t>FUDA MAURIZIO</t>
  </si>
  <si>
    <t>GALDERISI ALESSANDRO</t>
  </si>
  <si>
    <t>GARBARINO VALTERO</t>
  </si>
  <si>
    <t>GARGANO SANDRA</t>
  </si>
  <si>
    <t>GAVAZZI FEDERICA</t>
  </si>
  <si>
    <t>GAVAZZI SILVIA</t>
  </si>
  <si>
    <t>GEFFEN SHAI</t>
  </si>
  <si>
    <t>GENNARO ALFREDO</t>
  </si>
  <si>
    <t>GERACI SABINA</t>
  </si>
  <si>
    <t>GIACOMARRA FRANCESCO</t>
  </si>
  <si>
    <t>GIACONIA FORTUNATO</t>
  </si>
  <si>
    <t>GIOJA FLAVIO</t>
  </si>
  <si>
    <t>GIORDANO LAURA</t>
  </si>
  <si>
    <t>GIORDANO MARIA</t>
  </si>
  <si>
    <t>GIORGELE DARIO</t>
  </si>
  <si>
    <t>GRASSI DAVIDE</t>
  </si>
  <si>
    <t>GRIESBAUER RENATE</t>
  </si>
  <si>
    <t>GUALINI PIETRO</t>
  </si>
  <si>
    <t>GUGLIOTTA MARIA FRANCESCA</t>
  </si>
  <si>
    <t>HABICHER THOMAS</t>
  </si>
  <si>
    <t>HECHENSTEINER DIETMAR</t>
  </si>
  <si>
    <t>HOFER KONRAD</t>
  </si>
  <si>
    <t>HOFFBECK NICOLAS</t>
  </si>
  <si>
    <t>HOHENEGGER MICHAELA</t>
  </si>
  <si>
    <t>HOLZER KURT</t>
  </si>
  <si>
    <t>IACOVELLA CARMINE</t>
  </si>
  <si>
    <t>IANESELLI SONIA</t>
  </si>
  <si>
    <t>ISACCHI ROBERTA</t>
  </si>
  <si>
    <t>IZZO LUIGI</t>
  </si>
  <si>
    <t>KASERER MARKUS</t>
  </si>
  <si>
    <t>KIESER HELGA</t>
  </si>
  <si>
    <t>KISS ATTILA</t>
  </si>
  <si>
    <t>KLOTZNER MARIA THERESIA</t>
  </si>
  <si>
    <t>KOLLEMANN MANFRED</t>
  </si>
  <si>
    <t>LA FRANCESCA MICHELE</t>
  </si>
  <si>
    <t>LA MANTIA IVANO</t>
  </si>
  <si>
    <t>LAGORIO AMEDEO</t>
  </si>
  <si>
    <t>LAKATOS KATALIN</t>
  </si>
  <si>
    <t>LANZNASTER KARL</t>
  </si>
  <si>
    <t>LASSANDRO GIUSEPPE</t>
  </si>
  <si>
    <t>LAZZARINI SANDRA</t>
  </si>
  <si>
    <t>LIPARI GIUSEPPE</t>
  </si>
  <si>
    <t>LUPI GIUSEPPINO</t>
  </si>
  <si>
    <t>MAIR HANNES</t>
  </si>
  <si>
    <t>N. TESSERA</t>
  </si>
  <si>
    <t>ABELTINO MASSIMILIANO</t>
  </si>
  <si>
    <t>26004</t>
  </si>
  <si>
    <t>AMBACH MARGARETH</t>
  </si>
  <si>
    <t>11291</t>
  </si>
  <si>
    <t>ANDREAZZOLI MARIA MADDALENA</t>
  </si>
  <si>
    <t>26005</t>
  </si>
  <si>
    <t>BELLU FRANCESCO</t>
  </si>
  <si>
    <t>142146</t>
  </si>
  <si>
    <t>BERNER BORIS</t>
  </si>
  <si>
    <t>43322</t>
  </si>
  <si>
    <t>BERNINI SILVIA</t>
  </si>
  <si>
    <t>CAREDDU GIOVANNI FRANCESCO</t>
  </si>
  <si>
    <t>142404</t>
  </si>
  <si>
    <t>CIMINI SILVANO</t>
  </si>
  <si>
    <t>10682</t>
  </si>
  <si>
    <t>CONEDDA FRANCESCA</t>
  </si>
  <si>
    <t>142000</t>
  </si>
  <si>
    <t>CRIVELLARO LILIANA</t>
  </si>
  <si>
    <t>11250</t>
  </si>
  <si>
    <t>DEPPERU ALESSANDRO</t>
  </si>
  <si>
    <t>DONISELLI FRANCESCA</t>
  </si>
  <si>
    <t>11252</t>
  </si>
  <si>
    <t>11037</t>
  </si>
  <si>
    <t xml:space="preserve"> </t>
  </si>
  <si>
    <t>3</t>
  </si>
  <si>
    <t>4</t>
  </si>
  <si>
    <t>ASA</t>
  </si>
  <si>
    <t>DOPPIO MASCHILE</t>
  </si>
  <si>
    <t>ATLETA</t>
  </si>
  <si>
    <t>DOPPIO MISTO</t>
  </si>
  <si>
    <t>1</t>
  </si>
  <si>
    <t>2</t>
  </si>
  <si>
    <t>POS</t>
  </si>
  <si>
    <t>DATA</t>
  </si>
  <si>
    <t>5</t>
  </si>
  <si>
    <t>6</t>
  </si>
  <si>
    <t>PUNTI</t>
  </si>
  <si>
    <t>SINGOLARE FEMMINILE</t>
  </si>
  <si>
    <t>SINGOLARE MASCHILE</t>
  </si>
  <si>
    <t>7</t>
  </si>
  <si>
    <t>GINOSA</t>
  </si>
  <si>
    <t>NOVI</t>
  </si>
  <si>
    <t>FILIPPELLI MAURO</t>
  </si>
  <si>
    <t>ZOMER GIOVANNI</t>
  </si>
  <si>
    <t>BALISTRERI ARNALDO</t>
  </si>
  <si>
    <t>8</t>
  </si>
  <si>
    <t>9</t>
  </si>
  <si>
    <t>10</t>
  </si>
  <si>
    <t>11</t>
  </si>
  <si>
    <t>12</t>
  </si>
  <si>
    <t>13</t>
  </si>
  <si>
    <t>14</t>
  </si>
  <si>
    <t>15</t>
  </si>
  <si>
    <t>MAIETTA COSTANTINO</t>
  </si>
  <si>
    <t>CELESTE WALTER</t>
  </si>
  <si>
    <t>BIANCHI FEDERICO</t>
  </si>
  <si>
    <t>BALLABIO FABIO</t>
  </si>
  <si>
    <t>STAN TEODOR</t>
  </si>
  <si>
    <t>LIBERTINI MARCO</t>
  </si>
  <si>
    <t>TEMPORINI ALESSANDRO</t>
  </si>
  <si>
    <t>11/11/1972</t>
  </si>
  <si>
    <t>16</t>
  </si>
  <si>
    <t>17</t>
  </si>
  <si>
    <t>18</t>
  </si>
  <si>
    <t>19</t>
  </si>
  <si>
    <t>20</t>
  </si>
  <si>
    <t>21</t>
  </si>
  <si>
    <t>22</t>
  </si>
  <si>
    <t>23</t>
  </si>
  <si>
    <t>VOLPI FERDINANDO</t>
  </si>
  <si>
    <t>BISIOLI DARIO</t>
  </si>
  <si>
    <t>BOSSATI EZIO</t>
  </si>
  <si>
    <t>DE PASQUALE ANTONIO</t>
  </si>
  <si>
    <t>PATRONE GIOVANNI</t>
  </si>
  <si>
    <t>ROIATTI MARIO</t>
  </si>
  <si>
    <t>SCARABELLO ROBERTO</t>
  </si>
  <si>
    <t>ANGELI STEFANO</t>
  </si>
  <si>
    <t>LEARDI RICCARDO</t>
  </si>
  <si>
    <t>15/10/1960</t>
  </si>
  <si>
    <t>17/10/1959</t>
  </si>
  <si>
    <t>21909</t>
  </si>
  <si>
    <t>141748</t>
  </si>
  <si>
    <t>40367</t>
  </si>
  <si>
    <t>11766</t>
  </si>
  <si>
    <t>17263</t>
  </si>
  <si>
    <t>11290</t>
  </si>
  <si>
    <t>16759</t>
  </si>
  <si>
    <t>43363</t>
  </si>
  <si>
    <t>14886</t>
  </si>
  <si>
    <t>35940</t>
  </si>
  <si>
    <t>142009</t>
  </si>
  <si>
    <t>9790</t>
  </si>
  <si>
    <t>13954</t>
  </si>
  <si>
    <t>26337</t>
  </si>
  <si>
    <t>26426</t>
  </si>
  <si>
    <t>8994</t>
  </si>
  <si>
    <t>142084</t>
  </si>
  <si>
    <t>24616</t>
  </si>
  <si>
    <t>10515</t>
  </si>
  <si>
    <t>33187</t>
  </si>
  <si>
    <t>15720</t>
  </si>
  <si>
    <t>33296</t>
  </si>
  <si>
    <t>11041</t>
  </si>
  <si>
    <t>64815</t>
  </si>
  <si>
    <t>10062</t>
  </si>
  <si>
    <t>86889</t>
  </si>
  <si>
    <t>66476</t>
  </si>
  <si>
    <t>14839</t>
  </si>
  <si>
    <t>40248</t>
  </si>
  <si>
    <t>8923</t>
  </si>
  <si>
    <t>86812</t>
  </si>
  <si>
    <t>43379</t>
  </si>
  <si>
    <t>10069</t>
  </si>
  <si>
    <t>22312</t>
  </si>
  <si>
    <t>44666</t>
  </si>
  <si>
    <t>38567</t>
  </si>
  <si>
    <t>16192</t>
  </si>
  <si>
    <t>24621</t>
  </si>
  <si>
    <t>143637</t>
  </si>
  <si>
    <t>35258</t>
  </si>
  <si>
    <t>10504</t>
  </si>
  <si>
    <t>10361</t>
  </si>
  <si>
    <t>8949</t>
  </si>
  <si>
    <t>24132</t>
  </si>
  <si>
    <t>11234</t>
  </si>
  <si>
    <t>38575</t>
  </si>
  <si>
    <t>14421</t>
  </si>
  <si>
    <t>10317</t>
  </si>
  <si>
    <t>27080</t>
  </si>
  <si>
    <t>11760</t>
  </si>
  <si>
    <t>40366</t>
  </si>
  <si>
    <t>73811</t>
  </si>
  <si>
    <t>40352</t>
  </si>
  <si>
    <t>43222</t>
  </si>
  <si>
    <t>39933</t>
  </si>
  <si>
    <t>22051</t>
  </si>
  <si>
    <t>9734</t>
  </si>
  <si>
    <t>13566</t>
  </si>
  <si>
    <t>66325</t>
  </si>
  <si>
    <t>13968</t>
  </si>
  <si>
    <t>15554</t>
  </si>
  <si>
    <t>67790</t>
  </si>
  <si>
    <t>66387</t>
  </si>
  <si>
    <t>66756</t>
  </si>
  <si>
    <t>9747</t>
  </si>
  <si>
    <t>11078</t>
  </si>
  <si>
    <t>43378</t>
  </si>
  <si>
    <t>43285</t>
  </si>
  <si>
    <t>10808</t>
  </si>
  <si>
    <t>10804</t>
  </si>
  <si>
    <t>47620</t>
  </si>
  <si>
    <t>12500</t>
  </si>
  <si>
    <t>66405</t>
  </si>
  <si>
    <t>23026</t>
  </si>
  <si>
    <t>11535</t>
  </si>
  <si>
    <t>10090</t>
  </si>
  <si>
    <t>50037</t>
  </si>
  <si>
    <t>49117</t>
  </si>
  <si>
    <t>9915</t>
  </si>
  <si>
    <t>11505</t>
  </si>
  <si>
    <t>10809</t>
  </si>
  <si>
    <t>51214</t>
  </si>
  <si>
    <t>12248</t>
  </si>
  <si>
    <t>30729</t>
  </si>
  <si>
    <t>42863</t>
  </si>
  <si>
    <t>38568</t>
  </si>
  <si>
    <t>13892</t>
  </si>
  <si>
    <t>30552</t>
  </si>
  <si>
    <t>142018</t>
  </si>
  <si>
    <t>42913</t>
  </si>
  <si>
    <t>48501</t>
  </si>
  <si>
    <t>47216</t>
  </si>
  <si>
    <t>20121</t>
  </si>
  <si>
    <t>66386</t>
  </si>
  <si>
    <t>43421</t>
  </si>
  <si>
    <t>15436</t>
  </si>
  <si>
    <t>11296</t>
  </si>
  <si>
    <t>30728</t>
  </si>
  <si>
    <t>141934</t>
  </si>
  <si>
    <t>16587</t>
  </si>
  <si>
    <t>11349</t>
  </si>
  <si>
    <t>43385</t>
  </si>
  <si>
    <t>10246</t>
  </si>
  <si>
    <t>14871</t>
  </si>
  <si>
    <t>14872</t>
  </si>
  <si>
    <t>143607</t>
  </si>
  <si>
    <t>13795</t>
  </si>
  <si>
    <t>40723</t>
  </si>
  <si>
    <t>42901</t>
  </si>
  <si>
    <t>50035</t>
  </si>
  <si>
    <t>22526</t>
  </si>
  <si>
    <t>41723</t>
  </si>
  <si>
    <t>143639</t>
  </si>
  <si>
    <t>52573</t>
  </si>
  <si>
    <t>10240</t>
  </si>
  <si>
    <t>42853</t>
  </si>
  <si>
    <t>14873</t>
  </si>
  <si>
    <t>72048</t>
  </si>
  <si>
    <t>43230</t>
  </si>
  <si>
    <t>51996</t>
  </si>
  <si>
    <t>10016</t>
  </si>
  <si>
    <t>41945</t>
  </si>
  <si>
    <t>68077</t>
  </si>
  <si>
    <t>9764</t>
  </si>
  <si>
    <t>9758</t>
  </si>
  <si>
    <t>68073</t>
  </si>
  <si>
    <t>13969</t>
  </si>
  <si>
    <t>12792</t>
  </si>
  <si>
    <t>33402</t>
  </si>
  <si>
    <t>43361</t>
  </si>
  <si>
    <t>11297</t>
  </si>
  <si>
    <t>14099</t>
  </si>
  <si>
    <t>10109</t>
  </si>
  <si>
    <t>11707</t>
  </si>
  <si>
    <t>143384</t>
  </si>
  <si>
    <t>86182</t>
  </si>
  <si>
    <t>14098</t>
  </si>
  <si>
    <t>12496</t>
  </si>
  <si>
    <t>11318</t>
  </si>
  <si>
    <t>10281</t>
  </si>
  <si>
    <t>16/11/1977</t>
  </si>
  <si>
    <t>142083</t>
  </si>
  <si>
    <t>9001</t>
  </si>
  <si>
    <t>10063</t>
  </si>
  <si>
    <t>10569</t>
  </si>
  <si>
    <t>10518</t>
  </si>
  <si>
    <t>44524</t>
  </si>
  <si>
    <t>9766</t>
  </si>
  <si>
    <t>11233</t>
  </si>
  <si>
    <t>10011</t>
  </si>
  <si>
    <t>10192</t>
  </si>
  <si>
    <t>11038</t>
  </si>
  <si>
    <t>34498</t>
  </si>
  <si>
    <t>47615</t>
  </si>
  <si>
    <t>10932</t>
  </si>
  <si>
    <t>11359</t>
  </si>
  <si>
    <t>124668</t>
  </si>
  <si>
    <t>35780</t>
  </si>
  <si>
    <t>9786</t>
  </si>
  <si>
    <t>101758</t>
  </si>
  <si>
    <t>11501</t>
  </si>
  <si>
    <t>24686</t>
  </si>
  <si>
    <t>104595</t>
  </si>
  <si>
    <t>142388</t>
  </si>
  <si>
    <t>17279</t>
  </si>
  <si>
    <t>78321</t>
  </si>
  <si>
    <t>9752</t>
  </si>
  <si>
    <t>43381</t>
  </si>
  <si>
    <t>66216</t>
  </si>
  <si>
    <t>34590</t>
  </si>
  <si>
    <t>34592</t>
  </si>
  <si>
    <t>16691</t>
  </si>
  <si>
    <t>9763</t>
  </si>
  <si>
    <t>16237</t>
  </si>
  <si>
    <t>31537</t>
  </si>
  <si>
    <t>144136</t>
  </si>
  <si>
    <t>21756</t>
  </si>
  <si>
    <t>10103</t>
  </si>
  <si>
    <t>154338</t>
  </si>
  <si>
    <t>142241</t>
  </si>
  <si>
    <t>8987</t>
  </si>
  <si>
    <t>16321</t>
  </si>
  <si>
    <t>43258</t>
  </si>
  <si>
    <t>53227</t>
  </si>
  <si>
    <t>11682</t>
  </si>
  <si>
    <t>141419</t>
  </si>
  <si>
    <t>38595</t>
  </si>
  <si>
    <t>22158</t>
  </si>
  <si>
    <t>20588</t>
  </si>
  <si>
    <t>9981</t>
  </si>
  <si>
    <t>13191</t>
  </si>
  <si>
    <t>33308</t>
  </si>
  <si>
    <t>10815</t>
  </si>
  <si>
    <t>43342</t>
  </si>
  <si>
    <t>72047</t>
  </si>
  <si>
    <t>22328</t>
  </si>
  <si>
    <t>38574</t>
  </si>
  <si>
    <t>66524</t>
  </si>
  <si>
    <t>26129</t>
  </si>
  <si>
    <t>23256</t>
  </si>
  <si>
    <t>10816</t>
  </si>
  <si>
    <t>10104</t>
  </si>
  <si>
    <t>102592</t>
  </si>
  <si>
    <t>103191</t>
  </si>
  <si>
    <t>42900</t>
  </si>
  <si>
    <t>67122</t>
  </si>
  <si>
    <t>24685</t>
  </si>
  <si>
    <t>50835</t>
  </si>
  <si>
    <t>10065</t>
  </si>
  <si>
    <t>10854</t>
  </si>
  <si>
    <t>10356</t>
  </si>
  <si>
    <t>16291</t>
  </si>
  <si>
    <t>15047</t>
  </si>
  <si>
    <t>48329</t>
  </si>
  <si>
    <t>11046</t>
  </si>
  <si>
    <t>9002</t>
  </si>
  <si>
    <t>15442</t>
  </si>
  <si>
    <t>38219</t>
  </si>
  <si>
    <t>31539</t>
  </si>
  <si>
    <t>26874</t>
  </si>
  <si>
    <t>10805</t>
  </si>
  <si>
    <t>16758</t>
  </si>
  <si>
    <t>30396</t>
  </si>
  <si>
    <t>11496</t>
  </si>
  <si>
    <t>26388</t>
  </si>
  <si>
    <t>10105</t>
  </si>
  <si>
    <t>66496</t>
  </si>
  <si>
    <t>13242</t>
  </si>
  <si>
    <t>147878</t>
  </si>
  <si>
    <t>11541</t>
  </si>
  <si>
    <t>43271</t>
  </si>
  <si>
    <t>10075</t>
  </si>
  <si>
    <t>10935</t>
  </si>
  <si>
    <t>27466</t>
  </si>
  <si>
    <t>44926</t>
  </si>
  <si>
    <t>23321</t>
  </si>
  <si>
    <t>9979</t>
  </si>
  <si>
    <t>21808</t>
  </si>
  <si>
    <t>10803</t>
  </si>
  <si>
    <t>10354</t>
  </si>
  <si>
    <t>10018</t>
  </si>
  <si>
    <t>67135</t>
  </si>
  <si>
    <t>143407</t>
  </si>
  <si>
    <t>145450</t>
  </si>
  <si>
    <t>11747</t>
  </si>
  <si>
    <t>39393</t>
  </si>
  <si>
    <t>95363</t>
  </si>
  <si>
    <t>73810</t>
  </si>
  <si>
    <t>16194</t>
  </si>
  <si>
    <t>95370</t>
  </si>
  <si>
    <t>24082</t>
  </si>
  <si>
    <t>12659</t>
  </si>
  <si>
    <t>66498</t>
  </si>
  <si>
    <t>66761</t>
  </si>
  <si>
    <t>66324</t>
  </si>
  <si>
    <t>11326</t>
  </si>
  <si>
    <t>33146</t>
  </si>
  <si>
    <t>11327</t>
  </si>
  <si>
    <t>33257</t>
  </si>
  <si>
    <t>12135</t>
  </si>
  <si>
    <t>35781</t>
  </si>
  <si>
    <t>34451</t>
  </si>
  <si>
    <t>66322</t>
  </si>
  <si>
    <t>10017</t>
  </si>
  <si>
    <t>AGAZZI ROBERTO</t>
  </si>
  <si>
    <t>AHMED RAZA ALI</t>
  </si>
  <si>
    <t>AIELLO CARMEN</t>
  </si>
  <si>
    <t>AIELLO FRANCESCA</t>
  </si>
  <si>
    <t>ALBARELLI FABRIZIO</t>
  </si>
  <si>
    <t>AMBACH DOROTHEA</t>
  </si>
  <si>
    <t>ANDERGASSEN ALBERT</t>
  </si>
  <si>
    <t>ANDERSON LEE MICHAEL ALDO</t>
  </si>
  <si>
    <t>ANDREAGGI LUIGI</t>
  </si>
  <si>
    <t>ARCELLA ANTONIO</t>
  </si>
  <si>
    <t>ASTA SALVATORE</t>
  </si>
  <si>
    <t>AVERNA MONICA</t>
  </si>
  <si>
    <t>BAILETTI AUGUSTO</t>
  </si>
  <si>
    <t>BALLO MONICA</t>
  </si>
  <si>
    <t>BARRECA ALDA</t>
  </si>
  <si>
    <t>BERTI LORENZO</t>
  </si>
  <si>
    <t>BETTANI ALBERTO</t>
  </si>
  <si>
    <t>BETTONI FLAVIO</t>
  </si>
  <si>
    <t>BEVILACQUA CRISTIANO</t>
  </si>
  <si>
    <t>BIGGI ALESSANDRO CLAUDIO</t>
  </si>
  <si>
    <t>BITETTI ROCCANGELO</t>
  </si>
  <si>
    <t>BIZZOTTO ALESSANDRO</t>
  </si>
  <si>
    <t>BONFANTI ANGELO</t>
  </si>
  <si>
    <t>BONINO MARCO</t>
  </si>
  <si>
    <t>BORDINI CHRISTIAN</t>
  </si>
  <si>
    <t>BOZZONI MAURO</t>
  </si>
  <si>
    <t>BRANCA MARIA</t>
  </si>
  <si>
    <t>BRENZONE MARIA ROBERTA</t>
  </si>
  <si>
    <t>BRUMANA PIERO</t>
  </si>
  <si>
    <t>BRUNO CARMEN</t>
  </si>
  <si>
    <t>BURATTO MICHELE</t>
  </si>
  <si>
    <t>CACI LUCIA</t>
  </si>
  <si>
    <t>CAFARELLI DAVIDE</t>
  </si>
  <si>
    <t>CALEGARI STEFANO</t>
  </si>
  <si>
    <t>CALÌ BARTOLOMEO</t>
  </si>
  <si>
    <t>CALZÀ FEDERICO</t>
  </si>
  <si>
    <t>CAMPLANI ANNA</t>
  </si>
  <si>
    <t>CAPATI GINO</t>
  </si>
  <si>
    <t>CARBONE ROCCO</t>
  </si>
  <si>
    <t>CARMIGNATO ROBERTA</t>
  </si>
  <si>
    <t>CARUSO ANNA MARIA</t>
  </si>
  <si>
    <t>CASALES EMANUELE</t>
  </si>
  <si>
    <t>CATI MARIO</t>
  </si>
  <si>
    <t>CHEPURNOVA ELENA</t>
  </si>
  <si>
    <t>CICIRELLO FRANCESCO</t>
  </si>
  <si>
    <t>CIURO ALESSANDRO</t>
  </si>
  <si>
    <t>CIURO SANTINO</t>
  </si>
  <si>
    <t>CLAUSEN SUSAN</t>
  </si>
  <si>
    <t>COCIMANO DOMENICO ORAZIO</t>
  </si>
  <si>
    <t>CONTE GIOVANNA</t>
  </si>
  <si>
    <t>D'AGOSTINO SALVATORE</t>
  </si>
  <si>
    <t>DANTI ALDO</t>
  </si>
  <si>
    <t>DASCALESCU IOAN GABRIEL</t>
  </si>
  <si>
    <t>DE ANGELI DAVIDE</t>
  </si>
  <si>
    <t>DE LISE DORIANA</t>
  </si>
  <si>
    <t>DE MAGISTRIS ADRIANA</t>
  </si>
  <si>
    <t>DE ROMERI GIOVANNI MARINO</t>
  </si>
  <si>
    <t>DE SIMONE CONSIGLIA</t>
  </si>
  <si>
    <t>DEJACO CHRISTOF</t>
  </si>
  <si>
    <t>DEJACO ELMAR</t>
  </si>
  <si>
    <t>DEL BIGO ALESSANDRO</t>
  </si>
  <si>
    <t>DENTI NICOLETTA</t>
  </si>
  <si>
    <t>DI DOMENICO GIUSEPPE</t>
  </si>
  <si>
    <t>DI LAURO ANGELO</t>
  </si>
  <si>
    <t>DI LENARDO ALESSIO</t>
  </si>
  <si>
    <t>DI MARCO CARLO ALBERTO</t>
  </si>
  <si>
    <t>SCALEA</t>
  </si>
  <si>
    <t>COLELLA LUIGI</t>
  </si>
  <si>
    <t>81</t>
  </si>
  <si>
    <t>82</t>
  </si>
  <si>
    <t>83</t>
  </si>
  <si>
    <t>GENOVA</t>
  </si>
  <si>
    <t>12/12/1982</t>
  </si>
  <si>
    <t>84</t>
  </si>
  <si>
    <t>85</t>
  </si>
  <si>
    <t>86</t>
  </si>
  <si>
    <t>CHIARI</t>
  </si>
  <si>
    <t>MODENA</t>
  </si>
  <si>
    <t>20/12/1963</t>
  </si>
  <si>
    <t>87</t>
  </si>
  <si>
    <t>GSCHNITZER PAUL</t>
  </si>
  <si>
    <t>176365</t>
  </si>
  <si>
    <t>88</t>
  </si>
  <si>
    <t>89</t>
  </si>
  <si>
    <t>90</t>
  </si>
  <si>
    <t>91</t>
  </si>
  <si>
    <t>92</t>
  </si>
  <si>
    <t>VICENZA</t>
  </si>
  <si>
    <t>CREMA</t>
  </si>
  <si>
    <t>28/10/1969</t>
  </si>
  <si>
    <t>93</t>
  </si>
  <si>
    <t>94</t>
  </si>
  <si>
    <t>14077</t>
  </si>
  <si>
    <t>95</t>
  </si>
  <si>
    <t>BOLZANO</t>
  </si>
  <si>
    <t>96</t>
  </si>
  <si>
    <t>BRACCIANO</t>
  </si>
  <si>
    <t>PURI RAJESH KUMAR</t>
  </si>
  <si>
    <t>176360</t>
  </si>
  <si>
    <t>97</t>
  </si>
  <si>
    <t>98</t>
  </si>
  <si>
    <t>ADAM LARS</t>
  </si>
  <si>
    <t>184060</t>
  </si>
  <si>
    <t>14/12/1982</t>
  </si>
  <si>
    <t>17/11/1960</t>
  </si>
  <si>
    <t>ALBERIO DANIELE</t>
  </si>
  <si>
    <t>40645</t>
  </si>
  <si>
    <t>27/10/1975</t>
  </si>
  <si>
    <t>27/10/1976</t>
  </si>
  <si>
    <t>APPUHAMY SOLAN ARACHCHIGE ROHAN AUGUSTUS</t>
  </si>
  <si>
    <t>176476</t>
  </si>
  <si>
    <t>30/11/1958</t>
  </si>
  <si>
    <t>BERTEOTTI FRANCESCO BRUNO</t>
  </si>
  <si>
    <t>15/11/1970</t>
  </si>
  <si>
    <t>BOLOGNA FILIPPO ANTONIO</t>
  </si>
  <si>
    <t>11/11/1970</t>
  </si>
  <si>
    <t>BRUNELLI CLAUDIA</t>
  </si>
  <si>
    <t>39158</t>
  </si>
  <si>
    <t>14/12/1958</t>
  </si>
  <si>
    <t>CALOI DIEGO</t>
  </si>
  <si>
    <t>52580</t>
  </si>
  <si>
    <t>143400</t>
  </si>
  <si>
    <t>CECCATO CINZIA</t>
  </si>
  <si>
    <t>187229</t>
  </si>
  <si>
    <t>CHERCHI RICCARDO</t>
  </si>
  <si>
    <t>184075</t>
  </si>
  <si>
    <t>CORETTI EMANUELE</t>
  </si>
  <si>
    <t>185475</t>
  </si>
  <si>
    <t>141949</t>
  </si>
  <si>
    <t>12/10/1975</t>
  </si>
  <si>
    <t>DE MARCH STEFANO MARTINO</t>
  </si>
  <si>
    <t>DE NOVELLIS GUIDO</t>
  </si>
  <si>
    <t>186352</t>
  </si>
  <si>
    <t>DE ROSSI STEFANO</t>
  </si>
  <si>
    <t>12319</t>
  </si>
  <si>
    <t>DE STEFANI KALIKOVA ALENA</t>
  </si>
  <si>
    <t>183277</t>
  </si>
  <si>
    <t>20/10/1964</t>
  </si>
  <si>
    <t>142143</t>
  </si>
  <si>
    <t>DI LAURO LUIGI</t>
  </si>
  <si>
    <t>185474</t>
  </si>
  <si>
    <t>12/11/1967</t>
  </si>
  <si>
    <t>DICECCA CHIARA</t>
  </si>
  <si>
    <t>185487</t>
  </si>
  <si>
    <t>DONATI LORENZO</t>
  </si>
  <si>
    <t>184282</t>
  </si>
  <si>
    <t>DONOVAN JOHN JOSEPH</t>
  </si>
  <si>
    <t>9966</t>
  </si>
  <si>
    <t>15/12/1969</t>
  </si>
  <si>
    <t>FOLKENSSON SOFIA ANUSHA TERESE</t>
  </si>
  <si>
    <t>186990</t>
  </si>
  <si>
    <t>FREDHOLM CHARLOTTE</t>
  </si>
  <si>
    <t>170811</t>
  </si>
  <si>
    <t>31/12/1973</t>
  </si>
  <si>
    <t>31/12/1967</t>
  </si>
  <si>
    <t>12/11/1966</t>
  </si>
  <si>
    <t>GUIZZETTI MARIO</t>
  </si>
  <si>
    <t>180046</t>
  </si>
  <si>
    <t>31/10/1961</t>
  </si>
  <si>
    <t>29/11/1974</t>
  </si>
  <si>
    <t>21/12/1973</t>
  </si>
  <si>
    <t>KOELLEMANN TANJA</t>
  </si>
  <si>
    <t>10120</t>
  </si>
  <si>
    <t>26/10/1963</t>
  </si>
  <si>
    <t>15/11/1960</t>
  </si>
  <si>
    <t>LE THI HOA</t>
  </si>
  <si>
    <t>184905</t>
  </si>
  <si>
    <t>43383</t>
  </si>
  <si>
    <t>31/10/1978</t>
  </si>
  <si>
    <t>10/10/1982</t>
  </si>
  <si>
    <t>184182</t>
  </si>
  <si>
    <t>15/12/1965</t>
  </si>
  <si>
    <t>27/11/1959</t>
  </si>
  <si>
    <t>29/10/1966</t>
  </si>
  <si>
    <t>MARRAUDINO BRUNA</t>
  </si>
  <si>
    <t>185485</t>
  </si>
  <si>
    <t>14/10/1963</t>
  </si>
  <si>
    <t>12/10/1964</t>
  </si>
  <si>
    <t>14/10/1966</t>
  </si>
  <si>
    <t>MUCCIO DOMENICO</t>
  </si>
  <si>
    <t>185486</t>
  </si>
  <si>
    <t>NATALE ANGELA</t>
  </si>
  <si>
    <t>185488</t>
  </si>
  <si>
    <t>NICOLI ADRIAINO</t>
  </si>
  <si>
    <t>184279</t>
  </si>
  <si>
    <t>PETROCCIA DOMENICO</t>
  </si>
  <si>
    <t>9098</t>
  </si>
  <si>
    <t>PRAJISKEANU OVIDIO</t>
  </si>
  <si>
    <t>185499</t>
  </si>
  <si>
    <t>QUARANTA ROBERTO</t>
  </si>
  <si>
    <t>184254</t>
  </si>
  <si>
    <t>RAIA STEFANO</t>
  </si>
  <si>
    <t>171501</t>
  </si>
  <si>
    <t>18/10/1981</t>
  </si>
  <si>
    <t>RIDGE RONALD ARTHUR</t>
  </si>
  <si>
    <t>RUPINI ALESSANDRO</t>
  </si>
  <si>
    <t>10691</t>
  </si>
  <si>
    <t>15/10/1971</t>
  </si>
  <si>
    <t>SANNA DORIS EVELINE</t>
  </si>
  <si>
    <t>186980</t>
  </si>
  <si>
    <t>SATTA GIANMARIO</t>
  </si>
  <si>
    <t>175951</t>
  </si>
  <si>
    <t>20/11/1973</t>
  </si>
  <si>
    <t>SKRIVACKOVA BARBORA</t>
  </si>
  <si>
    <t>12/11/1968</t>
  </si>
  <si>
    <t>30/12/1965</t>
  </si>
  <si>
    <t>25/12/1974</t>
  </si>
  <si>
    <t>27/10/1974</t>
  </si>
  <si>
    <t>23/12/1963</t>
  </si>
  <si>
    <t>17/11/1972</t>
  </si>
  <si>
    <t>28/10/1983</t>
  </si>
  <si>
    <t>95364</t>
  </si>
  <si>
    <t>ZOUITEN KARIM</t>
  </si>
  <si>
    <t>184079</t>
  </si>
  <si>
    <t>10/12/1957</t>
  </si>
  <si>
    <t>99</t>
  </si>
  <si>
    <t>100</t>
  </si>
  <si>
    <t>101</t>
  </si>
  <si>
    <t>NIELSEN THOMAS TANG</t>
  </si>
  <si>
    <t>FLARER CHRISTOPH</t>
  </si>
  <si>
    <t>PERERA MAHAMUHAMDIRAMGE DONDEENU CLINTON SANTHA</t>
  </si>
  <si>
    <t>WEEK 10</t>
  </si>
  <si>
    <t>WEEK 16</t>
  </si>
  <si>
    <t>WEEK 20</t>
  </si>
  <si>
    <t>WEEK 24</t>
  </si>
  <si>
    <t>WEEK 26</t>
  </si>
  <si>
    <t>WEEK 27</t>
  </si>
  <si>
    <t>WEEK 35</t>
  </si>
  <si>
    <t>WEEK 40</t>
  </si>
  <si>
    <t>WEEK 44</t>
  </si>
  <si>
    <t>WEEK 48</t>
  </si>
  <si>
    <t>WEEK 1</t>
  </si>
  <si>
    <t>WEEK 7</t>
  </si>
  <si>
    <t>D'ANGELO MICHELE</t>
  </si>
  <si>
    <t>CARLONE FABIO</t>
  </si>
  <si>
    <t>CLASSIFICA NAZIONALE MASTER MARZO 2019</t>
  </si>
  <si>
    <t>LOMBARDIA</t>
  </si>
  <si>
    <t>WEEK 11</t>
  </si>
  <si>
    <t>ATASH FARAZ AMIR</t>
  </si>
  <si>
    <t>RIETI</t>
  </si>
  <si>
    <t>PAOLA</t>
  </si>
  <si>
    <t>29361</t>
  </si>
  <si>
    <t>A.S.D. CENTRO DIDATTICOSPORTIVO CSI</t>
  </si>
  <si>
    <t>GIORGELE' DARIO</t>
  </si>
  <si>
    <t>HASSE STEPHAN THORSTEN HELMUT</t>
  </si>
  <si>
    <t>LOSCO LAURA</t>
  </si>
  <si>
    <t>PIPERIS IVAN</t>
  </si>
  <si>
    <t>196828</t>
  </si>
  <si>
    <t>POLZONI FRANCESCO</t>
  </si>
  <si>
    <t>20263</t>
  </si>
  <si>
    <t>CARLOMAGNO PIETRO</t>
  </si>
  <si>
    <t>33063</t>
  </si>
  <si>
    <t>DOERING SABINE</t>
  </si>
  <si>
    <t>23252</t>
  </si>
  <si>
    <t>KARAGODA GAMAGE RANASINGHE CHIRAN MANGALA</t>
  </si>
  <si>
    <t>14522</t>
  </si>
  <si>
    <t>STEGANI MARCO</t>
  </si>
  <si>
    <t>24683</t>
  </si>
  <si>
    <t>CAROTENUTO MAURIZIO</t>
  </si>
  <si>
    <t>23025</t>
  </si>
  <si>
    <t>193009</t>
  </si>
  <si>
    <t>SAMMARCO ROSA MARIA</t>
  </si>
  <si>
    <t>66619</t>
  </si>
  <si>
    <t>TASCONE MARCO</t>
  </si>
  <si>
    <t>143708</t>
  </si>
  <si>
    <t>TREZZA GIOVANNI</t>
  </si>
  <si>
    <t>187257</t>
  </si>
  <si>
    <t>10660</t>
  </si>
  <si>
    <t>LOCATELLI IVANO</t>
  </si>
  <si>
    <t>150310</t>
  </si>
  <si>
    <t>15/10/1965</t>
  </si>
  <si>
    <t>BONFANTI ANNA</t>
  </si>
  <si>
    <t>193004</t>
  </si>
  <si>
    <t>MAGNI RACHELE</t>
  </si>
  <si>
    <t>24584</t>
  </si>
  <si>
    <t>PASSADOR RUGGERO DENIS</t>
  </si>
  <si>
    <t>PIROVANO MARCO MARCELLO</t>
  </si>
  <si>
    <t>193003</t>
  </si>
  <si>
    <t>TAMONI DANIELE</t>
  </si>
  <si>
    <t>8988</t>
  </si>
  <si>
    <t>KOLATTUKUDY LIBIN BABY</t>
  </si>
  <si>
    <t>12787</t>
  </si>
  <si>
    <t>SZCZEPANSKI EMMA ADELE</t>
  </si>
  <si>
    <t>FAVA ROBERTO PIETRO NINO</t>
  </si>
  <si>
    <t>IACOMETTI ROBERTO</t>
  </si>
  <si>
    <t>23018</t>
  </si>
  <si>
    <t>MARUBINI LAURA</t>
  </si>
  <si>
    <t>50174</t>
  </si>
  <si>
    <t>CATALDO CARMELA PATRIZIA</t>
  </si>
  <si>
    <t>38274</t>
  </si>
  <si>
    <t>41043</t>
  </si>
  <si>
    <t>CALO' GIUSEPPE</t>
  </si>
  <si>
    <t>197909</t>
  </si>
  <si>
    <t>COLOMBO ANNA GRAZIOSA SERENA</t>
  </si>
  <si>
    <t>189656</t>
  </si>
  <si>
    <t>COLOMBO UGO</t>
  </si>
  <si>
    <t>22081</t>
  </si>
  <si>
    <t>GALIMBERTI ROSITA</t>
  </si>
  <si>
    <t>189662</t>
  </si>
  <si>
    <t>ALAIMO MARIA PATRIZIA</t>
  </si>
  <si>
    <t>41097</t>
  </si>
  <si>
    <t>BELLINA ROSALIA</t>
  </si>
  <si>
    <t>189586</t>
  </si>
  <si>
    <t>BENCIVINNI TIZIANA</t>
  </si>
  <si>
    <t>189590</t>
  </si>
  <si>
    <t>IRRERA ALESSANDRA</t>
  </si>
  <si>
    <t>189591</t>
  </si>
  <si>
    <t>JAKOVLJEVIC TANJA</t>
  </si>
  <si>
    <t>189593</t>
  </si>
  <si>
    <t>LA VERDE MARIA</t>
  </si>
  <si>
    <t>189588</t>
  </si>
  <si>
    <t>PROVENZANO ARIANNA</t>
  </si>
  <si>
    <t>189610</t>
  </si>
  <si>
    <t>PROVINZANO ANGELA</t>
  </si>
  <si>
    <t>189614</t>
  </si>
  <si>
    <t>SARDINA ROSALIA</t>
  </si>
  <si>
    <t>189585</t>
  </si>
  <si>
    <t>SEMINARA GRAZIA</t>
  </si>
  <si>
    <t>189612</t>
  </si>
  <si>
    <t>LO MONACO GIUSEPPE</t>
  </si>
  <si>
    <t>10763</t>
  </si>
  <si>
    <t>CIVOLANI ANTHONY</t>
  </si>
  <si>
    <t>196843</t>
  </si>
  <si>
    <t>ÚJVÁRI BOGLÁRKA</t>
  </si>
  <si>
    <t>189616</t>
  </si>
  <si>
    <t>BRENTEL, ELISA</t>
  </si>
  <si>
    <t>198051</t>
  </si>
  <si>
    <t>16/10/1982</t>
  </si>
  <si>
    <t>PETRIGNANO ANGELA</t>
  </si>
  <si>
    <t>16240</t>
  </si>
  <si>
    <t>CARBOGNIN ALESSANDRA</t>
  </si>
  <si>
    <t>141427</t>
  </si>
  <si>
    <t>FARCI ROBERTO</t>
  </si>
  <si>
    <t>43386</t>
  </si>
  <si>
    <t>FELIZIANI FRANCESCO</t>
  </si>
  <si>
    <t>12293</t>
  </si>
  <si>
    <t>MURGIA MARINO ANTONIO</t>
  </si>
  <si>
    <t>11054</t>
  </si>
  <si>
    <t>MURRU SIMONE</t>
  </si>
  <si>
    <t>24677</t>
  </si>
  <si>
    <t>SCHIRRU CARLO</t>
  </si>
  <si>
    <t>26095</t>
  </si>
  <si>
    <t>USELLI AGOSTINO</t>
  </si>
  <si>
    <t>15939</t>
  </si>
  <si>
    <t>D'ALOISI CRISTIAN</t>
  </si>
  <si>
    <t>44006</t>
  </si>
  <si>
    <t>NARUEMITAPA PATTANEEPORN</t>
  </si>
  <si>
    <t>AJORLOU MARYAM</t>
  </si>
  <si>
    <t>189648</t>
  </si>
  <si>
    <t>15/10/1980</t>
  </si>
  <si>
    <t>BALDANZEDDU MARIA SIMONA</t>
  </si>
  <si>
    <t>176113</t>
  </si>
  <si>
    <t>CASU GIACOMO ENRICO</t>
  </si>
  <si>
    <t>142405</t>
  </si>
  <si>
    <t>28/11/1975</t>
  </si>
  <si>
    <t>CHIOVITTO SUSANNA</t>
  </si>
  <si>
    <t>197301</t>
  </si>
  <si>
    <t>CUGINI LINA</t>
  </si>
  <si>
    <t>197304</t>
  </si>
  <si>
    <t>DEPPERU GIACOMINA</t>
  </si>
  <si>
    <t>176111</t>
  </si>
  <si>
    <t>FIORI GIOVANNA</t>
  </si>
  <si>
    <t>197303</t>
  </si>
  <si>
    <t>FIORI LEONARDA</t>
  </si>
  <si>
    <t>176114</t>
  </si>
  <si>
    <t>GIUA SIMONA MARIA</t>
  </si>
  <si>
    <t>40108</t>
  </si>
  <si>
    <t>LACCU MARIA MARGHERITA</t>
  </si>
  <si>
    <t>197302</t>
  </si>
  <si>
    <t>LUZZU FRANCESCA</t>
  </si>
  <si>
    <t>176110</t>
  </si>
  <si>
    <t>MACIS ENRICO</t>
  </si>
  <si>
    <t>196998</t>
  </si>
  <si>
    <t>POLA ANNA</t>
  </si>
  <si>
    <t>197305</t>
  </si>
  <si>
    <t>POLA MARIA GIOVANNA</t>
  </si>
  <si>
    <t>176112</t>
  </si>
  <si>
    <t>21/12/1956</t>
  </si>
  <si>
    <t>TAMPONI MARIA GIOVANNA</t>
  </si>
  <si>
    <t>176109</t>
  </si>
  <si>
    <t>VENTURU GAVINA</t>
  </si>
  <si>
    <t>197017</t>
  </si>
  <si>
    <t>14/10/1952</t>
  </si>
  <si>
    <t>SGURA ANGELA</t>
  </si>
  <si>
    <t>193860</t>
  </si>
  <si>
    <t>66503</t>
  </si>
  <si>
    <t>FASANO RAFFAELE</t>
  </si>
  <si>
    <t>190378</t>
  </si>
  <si>
    <t>95390</t>
  </si>
  <si>
    <t>TRAINA GIOVANNI</t>
  </si>
  <si>
    <t>24644</t>
  </si>
  <si>
    <t>BRANDSTATTER ISKA</t>
  </si>
  <si>
    <t>10108</t>
  </si>
  <si>
    <t>188357</t>
  </si>
  <si>
    <t>BELLI ROBERTO</t>
  </si>
  <si>
    <t>28924</t>
  </si>
  <si>
    <t>MANENTI SABRINA</t>
  </si>
  <si>
    <t>195781</t>
  </si>
  <si>
    <t>RIVOLTELLA FRANCO</t>
  </si>
  <si>
    <t>191981</t>
  </si>
  <si>
    <t>21/11/1961</t>
  </si>
  <si>
    <t>ENERGICA...MENTE...INSIEME</t>
  </si>
  <si>
    <t>IASIUOLO FRANCESCO PAOLO</t>
  </si>
  <si>
    <t>190829</t>
  </si>
  <si>
    <t>197504</t>
  </si>
  <si>
    <t>30/11/1978</t>
  </si>
  <si>
    <t>WALDER RUEDIGER</t>
  </si>
  <si>
    <t>24617</t>
  </si>
  <si>
    <t>BERNHARDT GUNTER LUTZ</t>
  </si>
  <si>
    <t>RASCHELLA' ROSALBA</t>
  </si>
  <si>
    <t>ALBA SHUTTLE</t>
  </si>
  <si>
    <t>ACQUI BADMINTON</t>
  </si>
  <si>
    <t>ASAM</t>
  </si>
  <si>
    <t>3B</t>
  </si>
  <si>
    <t>15 ZERO</t>
  </si>
  <si>
    <t>ALTO SALSO</t>
  </si>
  <si>
    <t>ANNAPOLI</t>
  </si>
  <si>
    <t>PANORMUS</t>
  </si>
  <si>
    <t>BCC LECCO</t>
  </si>
  <si>
    <t>CASTEL DI IUDICA</t>
  </si>
  <si>
    <t>BC CELESTE</t>
  </si>
  <si>
    <t>BC FILIPPELLI</t>
  </si>
  <si>
    <t>BC MILANO</t>
  </si>
  <si>
    <t>BC VOGHERA</t>
  </si>
  <si>
    <t>CREMA PACIOLI</t>
  </si>
  <si>
    <t>BADMINTON MESSINA</t>
  </si>
  <si>
    <t>BADMINTON MILAZZO</t>
  </si>
  <si>
    <t>BADMINTON PAOLA</t>
  </si>
  <si>
    <t>BC ANGELO ROTH</t>
  </si>
  <si>
    <t>BOCCARDO NOVI</t>
  </si>
  <si>
    <t>BRACCIANO BADMINTON</t>
  </si>
  <si>
    <t>BRESCIA SPORT PIU'</t>
  </si>
  <si>
    <t>CUS MOLISE</t>
  </si>
  <si>
    <t>DINAMIK SIRACUSA</t>
  </si>
  <si>
    <t>EASY PLAY</t>
  </si>
  <si>
    <t>FRECCE AZZURRE</t>
  </si>
  <si>
    <t>GANDHI BADMINTON</t>
  </si>
  <si>
    <t>GENOVA BC</t>
  </si>
  <si>
    <t>GIOKO</t>
  </si>
  <si>
    <t>GSA CHIARI</t>
  </si>
  <si>
    <t>IL PUNTO</t>
  </si>
  <si>
    <t>JUNIOR MILANO</t>
  </si>
  <si>
    <t>KOALA 2000</t>
  </si>
  <si>
    <t>LIGHT SPORT</t>
  </si>
  <si>
    <t>LUDENS</t>
  </si>
  <si>
    <t>MALPASSO GRAVITY</t>
  </si>
  <si>
    <t>MODENA BADMINTON</t>
  </si>
  <si>
    <t>MOVE IT ACADEMY</t>
  </si>
  <si>
    <t>MT CICLO PEDALE MILANESE</t>
  </si>
  <si>
    <t>OLIMPIA CLUB</t>
  </si>
  <si>
    <t>OLIMPIA BADMINTON</t>
  </si>
  <si>
    <t>SPORTING ALCAMO</t>
  </si>
  <si>
    <t>PADOVA BADMINTON</t>
  </si>
  <si>
    <t>PATERNO' BC</t>
  </si>
  <si>
    <t>PIUME D'ARGENTO</t>
  </si>
  <si>
    <t>PLAY BADMINTON</t>
  </si>
  <si>
    <t>BC PALERMO</t>
  </si>
  <si>
    <t>BADMINTON SENIGALLIA</t>
  </si>
  <si>
    <t>POL BAGNATICA</t>
  </si>
  <si>
    <t>POL CASELLE</t>
  </si>
  <si>
    <t>POL DI NOVA</t>
  </si>
  <si>
    <t>KALOS</t>
  </si>
  <si>
    <t>LE AQUILE</t>
  </si>
  <si>
    <t>LE RACCHETTE</t>
  </si>
  <si>
    <t>LE SAETTE</t>
  </si>
  <si>
    <t>POL 2B</t>
  </si>
  <si>
    <t>LE BAXIE</t>
  </si>
  <si>
    <t>PROGETTO DANZA</t>
  </si>
  <si>
    <t>ROMA BC</t>
  </si>
  <si>
    <t>SS LAZIO</t>
  </si>
  <si>
    <t>SHALOM CALANGIANUS</t>
  </si>
  <si>
    <t>SHUTTLE CAROVIGNO</t>
  </si>
  <si>
    <t>SPACE BAD</t>
  </si>
  <si>
    <t>SPEEDY&amp;BAD</t>
  </si>
  <si>
    <t>SC PRIMAVERA</t>
  </si>
  <si>
    <t>SPORT PROMOTION</t>
  </si>
  <si>
    <t>SPORT ACADEMY</t>
  </si>
  <si>
    <t>SC MERAN</t>
  </si>
  <si>
    <t>095 BC</t>
  </si>
  <si>
    <t>96 BC</t>
  </si>
  <si>
    <t>ITIS MARCONI</t>
  </si>
  <si>
    <t>ASSV BRIXEN</t>
  </si>
  <si>
    <t>ASC BERG</t>
  </si>
  <si>
    <t>ASV MALLES</t>
  </si>
  <si>
    <t>ASV MARLING</t>
  </si>
  <si>
    <t>MILLENNIO</t>
  </si>
  <si>
    <t>CUS BERGAMO</t>
  </si>
  <si>
    <t>GSS SCORZA</t>
  </si>
  <si>
    <t>ASV KALTERN</t>
  </si>
  <si>
    <t>LARIO BC</t>
  </si>
  <si>
    <t>PICENTIA BC</t>
  </si>
  <si>
    <t>POL MARCOLINIADI</t>
  </si>
  <si>
    <t>SBS</t>
  </si>
  <si>
    <t>SSV BOZEN</t>
  </si>
  <si>
    <t>SPORTFLY</t>
  </si>
  <si>
    <t>SPORT EXPERIENCE IDEAS</t>
  </si>
  <si>
    <t>STORMY WEATHER</t>
  </si>
  <si>
    <t>ATLETICO GANGI</t>
  </si>
  <si>
    <t>SOPRANESE</t>
  </si>
  <si>
    <t>VIGNANELLO BC</t>
  </si>
  <si>
    <t>THE STARS</t>
  </si>
  <si>
    <t>WEEK 8</t>
  </si>
  <si>
    <t>BRESCIA</t>
  </si>
  <si>
    <t>102</t>
  </si>
  <si>
    <t>103</t>
  </si>
  <si>
    <t>104</t>
  </si>
  <si>
    <t>105</t>
  </si>
  <si>
    <t>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</si>
</sst>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€&quot;\ * #,##0.00_-;\-&quot;€&quot;\ * #,##0.00_-;_-&quot;€&quot;\ * &quot;-&quot;??_-;_-@_-"/>
  </numFmts>
  <fonts count="15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4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4"/>
      <color indexed="8"/>
      <name val="Calibri"/>
      <family val="2"/>
    </font>
    <font>
      <b/>
      <sz val="18"/>
      <color indexed="8"/>
      <name val="Calibri"/>
      <family val="2"/>
    </font>
    <font>
      <b/>
      <sz val="14"/>
      <color indexed="8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3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138">
    <xf numFmtId="0" fontId="0" fillId="0" borderId="0" xfId="0"/>
    <xf numFmtId="49" fontId="0" fillId="0" borderId="0" xfId="0" applyNumberFormat="1" applyFont="1" applyAlignment="1">
      <alignment vertical="center"/>
    </xf>
    <xf numFmtId="49" fontId="2" fillId="0" borderId="0" xfId="0" applyNumberFormat="1" applyFont="1" applyAlignment="1" applyProtection="1">
      <alignment horizontal="center" vertical="center"/>
    </xf>
    <xf numFmtId="49" fontId="2" fillId="0" borderId="0" xfId="0" applyNumberFormat="1" applyFont="1" applyAlignment="1" applyProtection="1">
      <alignment vertical="center"/>
    </xf>
    <xf numFmtId="49" fontId="3" fillId="0" borderId="0" xfId="0" applyNumberFormat="1" applyFont="1" applyFill="1" applyAlignment="1" applyProtection="1">
      <alignment horizontal="center" vertical="center"/>
    </xf>
    <xf numFmtId="49" fontId="2" fillId="0" borderId="0" xfId="0" applyNumberFormat="1" applyFont="1" applyFill="1" applyAlignment="1" applyProtection="1">
      <alignment vertical="center"/>
    </xf>
    <xf numFmtId="49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left" vertical="center"/>
    </xf>
    <xf numFmtId="49" fontId="10" fillId="0" borderId="1" xfId="0" applyNumberFormat="1" applyFont="1" applyBorder="1" applyAlignment="1">
      <alignment vertical="center"/>
    </xf>
    <xf numFmtId="49" fontId="7" fillId="0" borderId="0" xfId="0" applyNumberFormat="1" applyFont="1" applyFill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49" fontId="0" fillId="0" borderId="0" xfId="0" applyNumberFormat="1" applyFont="1" applyAlignment="1" applyProtection="1">
      <alignment horizontal="center" vertical="center"/>
    </xf>
    <xf numFmtId="49" fontId="5" fillId="0" borderId="2" xfId="0" applyNumberFormat="1" applyFont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center" vertical="center"/>
    </xf>
    <xf numFmtId="1" fontId="5" fillId="0" borderId="4" xfId="0" applyNumberFormat="1" applyFont="1" applyFill="1" applyBorder="1" applyAlignment="1" applyProtection="1">
      <alignment horizontal="center" vertical="center"/>
    </xf>
    <xf numFmtId="49" fontId="5" fillId="0" borderId="5" xfId="0" applyNumberFormat="1" applyFont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center" vertical="center"/>
    </xf>
    <xf numFmtId="1" fontId="5" fillId="0" borderId="7" xfId="0" applyNumberFormat="1" applyFont="1" applyFill="1" applyBorder="1" applyAlignment="1" applyProtection="1">
      <alignment horizontal="center" vertical="center"/>
    </xf>
    <xf numFmtId="49" fontId="5" fillId="0" borderId="8" xfId="0" applyNumberFormat="1" applyFont="1" applyFill="1" applyBorder="1" applyAlignment="1" applyProtection="1">
      <alignment horizontal="center" vertical="center"/>
    </xf>
    <xf numFmtId="1" fontId="5" fillId="0" borderId="9" xfId="0" applyNumberFormat="1" applyFont="1" applyFill="1" applyBorder="1" applyAlignment="1" applyProtection="1">
      <alignment horizontal="center" vertical="center"/>
    </xf>
    <xf numFmtId="49" fontId="8" fillId="0" borderId="0" xfId="0" applyNumberFormat="1" applyFont="1" applyFill="1" applyBorder="1" applyAlignment="1" applyProtection="1">
      <alignment horizontal="center" vertical="center"/>
    </xf>
    <xf numFmtId="49" fontId="9" fillId="0" borderId="0" xfId="0" applyNumberFormat="1" applyFont="1" applyFill="1" applyBorder="1" applyAlignment="1" applyProtection="1">
      <alignment horizontal="center" vertical="center"/>
    </xf>
    <xf numFmtId="49" fontId="5" fillId="0" borderId="4" xfId="0" applyNumberFormat="1" applyFont="1" applyFill="1" applyBorder="1" applyAlignment="1" applyProtection="1">
      <alignment horizontal="center" vertical="center"/>
    </xf>
    <xf numFmtId="49" fontId="0" fillId="0" borderId="0" xfId="0" applyNumberFormat="1" applyFont="1" applyFill="1" applyBorder="1" applyAlignment="1" applyProtection="1">
      <alignment horizontal="center" vertical="center"/>
    </xf>
    <xf numFmtId="49" fontId="11" fillId="0" borderId="0" xfId="0" applyNumberFormat="1" applyFont="1" applyFill="1" applyBorder="1" applyAlignment="1" applyProtection="1">
      <alignment horizontal="center" vertical="center"/>
    </xf>
    <xf numFmtId="49" fontId="0" fillId="0" borderId="0" xfId="0" applyNumberFormat="1" applyFont="1" applyFill="1" applyBorder="1" applyAlignment="1">
      <alignment vertical="center"/>
    </xf>
    <xf numFmtId="1" fontId="5" fillId="0" borderId="6" xfId="0" applyNumberFormat="1" applyFont="1" applyFill="1" applyBorder="1" applyAlignment="1" applyProtection="1">
      <alignment horizontal="center" vertical="center"/>
    </xf>
    <xf numFmtId="1" fontId="5" fillId="0" borderId="3" xfId="0" applyNumberFormat="1" applyFont="1" applyFill="1" applyBorder="1" applyAlignment="1" applyProtection="1">
      <alignment horizontal="center" vertical="center"/>
    </xf>
    <xf numFmtId="1" fontId="5" fillId="0" borderId="8" xfId="0" applyNumberFormat="1" applyFont="1" applyFill="1" applyBorder="1" applyAlignment="1" applyProtection="1">
      <alignment horizontal="center" vertical="center"/>
    </xf>
    <xf numFmtId="49" fontId="10" fillId="0" borderId="0" xfId="0" applyNumberFormat="1" applyFont="1" applyBorder="1" applyAlignment="1">
      <alignment vertical="center"/>
    </xf>
    <xf numFmtId="1" fontId="0" fillId="0" borderId="3" xfId="0" applyNumberFormat="1" applyFont="1" applyFill="1" applyBorder="1" applyAlignment="1">
      <alignment horizontal="center" vertical="center"/>
    </xf>
    <xf numFmtId="49" fontId="2" fillId="0" borderId="0" xfId="0" applyNumberFormat="1" applyFont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vertical="center"/>
    </xf>
    <xf numFmtId="49" fontId="2" fillId="0" borderId="0" xfId="0" applyNumberFormat="1" applyFont="1" applyBorder="1" applyAlignment="1" applyProtection="1">
      <alignment vertical="center"/>
    </xf>
    <xf numFmtId="49" fontId="5" fillId="0" borderId="10" xfId="0" applyNumberFormat="1" applyFont="1" applyBorder="1" applyAlignment="1" applyProtection="1">
      <alignment horizontal="center" vertical="center"/>
    </xf>
    <xf numFmtId="1" fontId="7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1" fontId="7" fillId="0" borderId="0" xfId="0" applyNumberFormat="1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 applyProtection="1">
      <alignment horizontal="center" vertical="center"/>
    </xf>
    <xf numFmtId="49" fontId="10" fillId="0" borderId="0" xfId="0" applyNumberFormat="1" applyFont="1" applyFill="1" applyAlignment="1">
      <alignment vertical="center"/>
    </xf>
    <xf numFmtId="49" fontId="0" fillId="0" borderId="0" xfId="0" applyNumberFormat="1" applyFont="1" applyFill="1" applyAlignment="1">
      <alignment vertical="center"/>
    </xf>
    <xf numFmtId="49" fontId="0" fillId="0" borderId="0" xfId="0" applyNumberFormat="1" applyFont="1" applyFill="1" applyAlignment="1" applyProtection="1">
      <alignment horizontal="center" vertical="center"/>
    </xf>
    <xf numFmtId="1" fontId="5" fillId="0" borderId="18" xfId="0" applyNumberFormat="1" applyFont="1" applyFill="1" applyBorder="1" applyAlignment="1" applyProtection="1">
      <alignment horizontal="center" vertical="center"/>
    </xf>
    <xf numFmtId="1" fontId="0" fillId="0" borderId="18" xfId="0" applyNumberFormat="1" applyFont="1" applyFill="1" applyBorder="1" applyAlignment="1">
      <alignment horizontal="center" vertical="center"/>
    </xf>
    <xf numFmtId="1" fontId="5" fillId="0" borderId="15" xfId="0" applyNumberFormat="1" applyFont="1" applyFill="1" applyBorder="1" applyAlignment="1" applyProtection="1">
      <alignment horizontal="center" vertical="center"/>
    </xf>
    <xf numFmtId="1" fontId="7" fillId="0" borderId="0" xfId="0" applyNumberFormat="1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49" fontId="10" fillId="0" borderId="0" xfId="0" applyNumberFormat="1" applyFont="1" applyBorder="1" applyAlignment="1">
      <alignment horizontal="left" vertical="center"/>
    </xf>
    <xf numFmtId="0" fontId="0" fillId="0" borderId="6" xfId="0" applyBorder="1"/>
    <xf numFmtId="49" fontId="2" fillId="0" borderId="0" xfId="0" applyNumberFormat="1" applyFont="1" applyAlignment="1" applyProtection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Fill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2" fillId="0" borderId="0" xfId="0" applyNumberFormat="1" applyFont="1" applyFill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1" fontId="0" fillId="0" borderId="6" xfId="0" applyNumberFormat="1" applyFont="1" applyFill="1" applyBorder="1" applyAlignment="1">
      <alignment horizontal="center" vertical="center"/>
    </xf>
    <xf numFmtId="14" fontId="5" fillId="0" borderId="6" xfId="0" applyNumberFormat="1" applyFont="1" applyFill="1" applyBorder="1" applyAlignment="1" applyProtection="1">
      <alignment horizontal="center" vertical="center"/>
    </xf>
    <xf numFmtId="1" fontId="5" fillId="0" borderId="6" xfId="0" applyNumberFormat="1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 applyProtection="1">
      <alignment horizontal="center" vertical="center"/>
    </xf>
    <xf numFmtId="1" fontId="0" fillId="0" borderId="8" xfId="0" applyNumberFormat="1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 applyProtection="1">
      <alignment horizontal="center" vertical="center"/>
    </xf>
    <xf numFmtId="14" fontId="5" fillId="0" borderId="6" xfId="0" applyNumberFormat="1" applyFont="1" applyFill="1" applyBorder="1" applyAlignment="1">
      <alignment horizontal="center" vertical="center"/>
    </xf>
    <xf numFmtId="14" fontId="0" fillId="0" borderId="6" xfId="0" applyNumberFormat="1" applyFont="1" applyFill="1" applyBorder="1" applyAlignment="1">
      <alignment horizontal="center" vertical="center"/>
    </xf>
    <xf numFmtId="1" fontId="0" fillId="0" borderId="4" xfId="0" applyNumberFormat="1" applyFont="1" applyFill="1" applyBorder="1" applyAlignment="1">
      <alignment horizontal="center" vertical="center"/>
    </xf>
    <xf numFmtId="1" fontId="0" fillId="0" borderId="7" xfId="0" applyNumberFormat="1" applyFont="1" applyFill="1" applyBorder="1" applyAlignment="1">
      <alignment horizontal="center" vertical="center"/>
    </xf>
    <xf numFmtId="1" fontId="5" fillId="0" borderId="7" xfId="0" applyNumberFormat="1" applyFont="1" applyFill="1" applyBorder="1" applyAlignment="1">
      <alignment horizontal="center" vertical="center"/>
    </xf>
    <xf numFmtId="1" fontId="0" fillId="0" borderId="9" xfId="0" applyNumberFormat="1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 applyProtection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49" fontId="10" fillId="0" borderId="20" xfId="0" applyNumberFormat="1" applyFont="1" applyBorder="1" applyAlignment="1">
      <alignment horizontal="center" vertical="center"/>
    </xf>
    <xf numFmtId="49" fontId="10" fillId="0" borderId="20" xfId="0" applyNumberFormat="1" applyFont="1" applyBorder="1" applyAlignment="1">
      <alignment horizontal="left" vertical="center"/>
    </xf>
    <xf numFmtId="1" fontId="9" fillId="0" borderId="18" xfId="0" applyNumberFormat="1" applyFont="1" applyFill="1" applyBorder="1" applyAlignment="1">
      <alignment horizontal="center" vertical="center"/>
    </xf>
    <xf numFmtId="49" fontId="8" fillId="0" borderId="18" xfId="0" applyNumberFormat="1" applyFont="1" applyBorder="1" applyAlignment="1" applyProtection="1">
      <alignment horizontal="center" vertical="center"/>
    </xf>
    <xf numFmtId="49" fontId="8" fillId="0" borderId="15" xfId="0" applyNumberFormat="1" applyFont="1" applyBorder="1" applyAlignment="1" applyProtection="1">
      <alignment horizontal="center" vertical="center"/>
    </xf>
    <xf numFmtId="49" fontId="8" fillId="0" borderId="18" xfId="0" applyNumberFormat="1" applyFont="1" applyFill="1" applyBorder="1" applyAlignment="1" applyProtection="1">
      <alignment horizontal="center" vertical="center"/>
    </xf>
    <xf numFmtId="1" fontId="5" fillId="0" borderId="2" xfId="0" applyNumberFormat="1" applyFont="1" applyFill="1" applyBorder="1" applyAlignment="1" applyProtection="1">
      <alignment horizontal="center" vertical="center"/>
    </xf>
    <xf numFmtId="1" fontId="5" fillId="0" borderId="5" xfId="0" applyNumberFormat="1" applyFont="1" applyFill="1" applyBorder="1" applyAlignment="1" applyProtection="1">
      <alignment horizontal="center" vertical="center"/>
    </xf>
    <xf numFmtId="1" fontId="5" fillId="0" borderId="10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0" fontId="0" fillId="0" borderId="6" xfId="0" applyBorder="1" applyAlignment="1">
      <alignment horizontal="center"/>
    </xf>
    <xf numFmtId="14" fontId="5" fillId="0" borderId="3" xfId="0" applyNumberFormat="1" applyFont="1" applyFill="1" applyBorder="1" applyAlignment="1" applyProtection="1">
      <alignment horizontal="center" vertical="center"/>
    </xf>
    <xf numFmtId="14" fontId="5" fillId="0" borderId="8" xfId="0" applyNumberFormat="1" applyFont="1" applyFill="1" applyBorder="1" applyAlignment="1" applyProtection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  <xf numFmtId="14" fontId="0" fillId="0" borderId="8" xfId="0" applyNumberFormat="1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14" fontId="14" fillId="0" borderId="19" xfId="0" applyNumberFormat="1" applyFont="1" applyBorder="1" applyAlignment="1">
      <alignment horizontal="center" vertical="center"/>
    </xf>
    <xf numFmtId="14" fontId="9" fillId="0" borderId="12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49" fontId="8" fillId="0" borderId="15" xfId="0" applyNumberFormat="1" applyFont="1" applyBorder="1" applyAlignment="1">
      <alignment horizontal="center" vertical="center"/>
    </xf>
    <xf numFmtId="49" fontId="14" fillId="0" borderId="19" xfId="0" applyNumberFormat="1" applyFont="1" applyFill="1" applyBorder="1" applyAlignment="1" applyProtection="1">
      <alignment horizontal="center" vertical="center"/>
    </xf>
    <xf numFmtId="0" fontId="0" fillId="0" borderId="19" xfId="0" applyBorder="1" applyAlignment="1">
      <alignment horizontal="center" vertical="center"/>
    </xf>
    <xf numFmtId="14" fontId="0" fillId="0" borderId="19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49" fontId="11" fillId="0" borderId="0" xfId="0" applyNumberFormat="1" applyFont="1" applyFill="1" applyBorder="1" applyAlignment="1" applyProtection="1">
      <alignment vertical="center"/>
    </xf>
    <xf numFmtId="49" fontId="12" fillId="0" borderId="0" xfId="0" applyNumberFormat="1" applyFont="1" applyFill="1" applyBorder="1" applyAlignment="1" applyProtection="1">
      <alignment vertical="center"/>
    </xf>
    <xf numFmtId="1" fontId="5" fillId="3" borderId="18" xfId="0" applyNumberFormat="1" applyFont="1" applyFill="1" applyBorder="1" applyAlignment="1">
      <alignment horizontal="center" vertical="center"/>
    </xf>
    <xf numFmtId="1" fontId="5" fillId="4" borderId="18" xfId="0" applyNumberFormat="1" applyFont="1" applyFill="1" applyBorder="1" applyAlignment="1">
      <alignment horizontal="center" vertical="center"/>
    </xf>
    <xf numFmtId="1" fontId="5" fillId="5" borderId="18" xfId="0" applyNumberFormat="1" applyFont="1" applyFill="1" applyBorder="1" applyAlignment="1">
      <alignment horizontal="center" vertical="center"/>
    </xf>
    <xf numFmtId="1" fontId="0" fillId="6" borderId="18" xfId="0" applyNumberFormat="1" applyFont="1" applyFill="1" applyBorder="1" applyAlignment="1">
      <alignment horizontal="center" vertical="center"/>
    </xf>
    <xf numFmtId="1" fontId="0" fillId="7" borderId="18" xfId="0" applyNumberFormat="1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 applyProtection="1">
      <alignment horizontal="center" vertical="center"/>
    </xf>
    <xf numFmtId="49" fontId="8" fillId="0" borderId="12" xfId="0" applyNumberFormat="1" applyFont="1" applyFill="1" applyBorder="1" applyAlignment="1" applyProtection="1">
      <alignment horizontal="center" vertical="center"/>
    </xf>
    <xf numFmtId="1" fontId="8" fillId="7" borderId="11" xfId="0" applyNumberFormat="1" applyFont="1" applyFill="1" applyBorder="1" applyAlignment="1">
      <alignment horizontal="center" vertical="center"/>
    </xf>
    <xf numFmtId="1" fontId="8" fillId="7" borderId="12" xfId="0" applyNumberFormat="1" applyFont="1" applyFill="1" applyBorder="1" applyAlignment="1">
      <alignment horizontal="center" vertical="center"/>
    </xf>
    <xf numFmtId="49" fontId="8" fillId="0" borderId="14" xfId="0" applyNumberFormat="1" applyFont="1" applyBorder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/>
    </xf>
    <xf numFmtId="49" fontId="8" fillId="0" borderId="13" xfId="0" applyNumberFormat="1" applyFont="1" applyBorder="1" applyAlignment="1">
      <alignment horizontal="center" vertical="center"/>
    </xf>
    <xf numFmtId="49" fontId="12" fillId="2" borderId="14" xfId="0" applyNumberFormat="1" applyFont="1" applyFill="1" applyBorder="1" applyAlignment="1" applyProtection="1">
      <alignment horizontal="center" vertical="center"/>
    </xf>
    <xf numFmtId="49" fontId="12" fillId="2" borderId="13" xfId="0" applyNumberFormat="1" applyFont="1" applyFill="1" applyBorder="1" applyAlignment="1" applyProtection="1">
      <alignment horizontal="center" vertical="center"/>
    </xf>
    <xf numFmtId="49" fontId="12" fillId="2" borderId="15" xfId="0" applyNumberFormat="1" applyFont="1" applyFill="1" applyBorder="1" applyAlignment="1" applyProtection="1">
      <alignment horizontal="center" vertical="center"/>
    </xf>
    <xf numFmtId="49" fontId="11" fillId="2" borderId="14" xfId="0" applyNumberFormat="1" applyFont="1" applyFill="1" applyBorder="1" applyAlignment="1" applyProtection="1">
      <alignment horizontal="center" vertical="center"/>
    </xf>
    <xf numFmtId="49" fontId="11" fillId="2" borderId="13" xfId="0" applyNumberFormat="1" applyFont="1" applyFill="1" applyBorder="1" applyAlignment="1" applyProtection="1">
      <alignment horizontal="center" vertical="center"/>
    </xf>
    <xf numFmtId="49" fontId="11" fillId="2" borderId="15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49" fontId="8" fillId="0" borderId="16" xfId="0" applyNumberFormat="1" applyFont="1" applyFill="1" applyBorder="1" applyAlignment="1" applyProtection="1">
      <alignment horizontal="center" vertical="center"/>
    </xf>
    <xf numFmtId="49" fontId="8" fillId="0" borderId="17" xfId="0" applyNumberFormat="1" applyFont="1" applyFill="1" applyBorder="1" applyAlignment="1" applyProtection="1">
      <alignment horizontal="center" vertical="center"/>
    </xf>
    <xf numFmtId="1" fontId="8" fillId="6" borderId="11" xfId="0" applyNumberFormat="1" applyFont="1" applyFill="1" applyBorder="1" applyAlignment="1">
      <alignment horizontal="center" vertical="center"/>
    </xf>
    <xf numFmtId="1" fontId="8" fillId="6" borderId="12" xfId="0" applyNumberFormat="1" applyFont="1" applyFill="1" applyBorder="1" applyAlignment="1">
      <alignment horizontal="center" vertical="center"/>
    </xf>
    <xf numFmtId="1" fontId="9" fillId="5" borderId="11" xfId="0" applyNumberFormat="1" applyFont="1" applyFill="1" applyBorder="1" applyAlignment="1">
      <alignment horizontal="center" vertical="center"/>
    </xf>
    <xf numFmtId="1" fontId="9" fillId="5" borderId="12" xfId="0" applyNumberFormat="1" applyFont="1" applyFill="1" applyBorder="1" applyAlignment="1">
      <alignment horizontal="center" vertical="center"/>
    </xf>
    <xf numFmtId="49" fontId="8" fillId="0" borderId="14" xfId="0" applyNumberFormat="1" applyFont="1" applyBorder="1" applyAlignment="1" applyProtection="1">
      <alignment horizontal="center" vertical="center"/>
    </xf>
    <xf numFmtId="49" fontId="8" fillId="0" borderId="15" xfId="0" applyNumberFormat="1" applyFont="1" applyBorder="1" applyAlignment="1" applyProtection="1">
      <alignment horizontal="center" vertical="center"/>
    </xf>
    <xf numFmtId="49" fontId="8" fillId="0" borderId="13" xfId="0" applyNumberFormat="1" applyFont="1" applyBorder="1" applyAlignment="1" applyProtection="1">
      <alignment horizontal="center" vertical="center"/>
    </xf>
    <xf numFmtId="1" fontId="7" fillId="0" borderId="0" xfId="0" applyNumberFormat="1" applyFont="1" applyFill="1" applyBorder="1" applyAlignment="1">
      <alignment horizontal="center" vertical="center"/>
    </xf>
    <xf numFmtId="1" fontId="9" fillId="4" borderId="11" xfId="0" applyNumberFormat="1" applyFont="1" applyFill="1" applyBorder="1" applyAlignment="1">
      <alignment horizontal="center" vertical="center"/>
    </xf>
    <xf numFmtId="1" fontId="9" fillId="4" borderId="12" xfId="0" applyNumberFormat="1" applyFont="1" applyFill="1" applyBorder="1" applyAlignment="1">
      <alignment horizontal="center" vertical="center"/>
    </xf>
    <xf numFmtId="1" fontId="9" fillId="3" borderId="11" xfId="0" applyNumberFormat="1" applyFont="1" applyFill="1" applyBorder="1" applyAlignment="1">
      <alignment horizontal="center" vertical="center"/>
    </xf>
    <xf numFmtId="1" fontId="9" fillId="3" borderId="12" xfId="0" applyNumberFormat="1" applyFont="1" applyFill="1" applyBorder="1" applyAlignment="1">
      <alignment horizontal="center" vertical="center"/>
    </xf>
  </cellXfs>
  <cellStyles count="3">
    <cellStyle name="Euro" xfId="1"/>
    <cellStyle name="Normale" xfId="0" builtinId="0"/>
    <cellStyle name="Standard 2" xfId="2"/>
  </cellStyles>
  <dxfs count="16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1000125</xdr:colOff>
      <xdr:row>0</xdr:row>
      <xdr:rowOff>9525</xdr:rowOff>
    </xdr:from>
    <xdr:to>
      <xdr:col>4</xdr:col>
      <xdr:colOff>1657350</xdr:colOff>
      <xdr:row>0</xdr:row>
      <xdr:rowOff>742950</xdr:rowOff>
    </xdr:to>
    <xdr:pic>
      <xdr:nvPicPr>
        <xdr:cNvPr id="2049" name="Picture 1039" descr="testata Blu20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4925" y="9525"/>
          <a:ext cx="52673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28576</xdr:rowOff>
    </xdr:from>
    <xdr:to>
      <xdr:col>5</xdr:col>
      <xdr:colOff>161925</xdr:colOff>
      <xdr:row>0</xdr:row>
      <xdr:rowOff>752476</xdr:rowOff>
    </xdr:to>
    <xdr:pic>
      <xdr:nvPicPr>
        <xdr:cNvPr id="3" name="Picture 1039" descr="testata Blu20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28576"/>
          <a:ext cx="55054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1028700</xdr:colOff>
      <xdr:row>0</xdr:row>
      <xdr:rowOff>28575</xdr:rowOff>
    </xdr:from>
    <xdr:to>
      <xdr:col>4</xdr:col>
      <xdr:colOff>638175</xdr:colOff>
      <xdr:row>1</xdr:row>
      <xdr:rowOff>0</xdr:rowOff>
    </xdr:to>
    <xdr:pic>
      <xdr:nvPicPr>
        <xdr:cNvPr id="3" name="Picture 1039" descr="testata Blu20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0" y="28575"/>
          <a:ext cx="48768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561975</xdr:colOff>
      <xdr:row>0</xdr:row>
      <xdr:rowOff>38100</xdr:rowOff>
    </xdr:from>
    <xdr:to>
      <xdr:col>4</xdr:col>
      <xdr:colOff>1485900</xdr:colOff>
      <xdr:row>1</xdr:row>
      <xdr:rowOff>9525</xdr:rowOff>
    </xdr:to>
    <xdr:pic>
      <xdr:nvPicPr>
        <xdr:cNvPr id="3" name="Picture 1039" descr="testata Blu20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775" y="38100"/>
          <a:ext cx="43243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1257300</xdr:colOff>
      <xdr:row>0</xdr:row>
      <xdr:rowOff>28575</xdr:rowOff>
    </xdr:from>
    <xdr:to>
      <xdr:col>4</xdr:col>
      <xdr:colOff>733425</xdr:colOff>
      <xdr:row>1</xdr:row>
      <xdr:rowOff>0</xdr:rowOff>
    </xdr:to>
    <xdr:pic>
      <xdr:nvPicPr>
        <xdr:cNvPr id="3" name="Picture 1039" descr="testata Blu20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62100" y="28575"/>
          <a:ext cx="40862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AD109"/>
  <sheetViews>
    <sheetView tabSelected="1" zoomScaleNormal="100" zoomScaleSheetLayoutView="50" workbookViewId="0">
      <selection activeCell="A3" sqref="A3:F3"/>
    </sheetView>
  </sheetViews>
  <sheetFormatPr defaultColWidth="9.140625" defaultRowHeight="15" customHeight="1" x14ac:dyDescent="0.25"/>
  <cols>
    <col min="1" max="1" width="4.5703125" style="2" bestFit="1" customWidth="1"/>
    <col min="2" max="2" width="47.5703125" style="5" bestFit="1" customWidth="1"/>
    <col min="3" max="3" width="10.7109375" style="5" bestFit="1" customWidth="1"/>
    <col min="4" max="4" width="10.85546875" style="3" bestFit="1" customWidth="1"/>
    <col min="5" max="5" width="36.85546875" style="3" bestFit="1" customWidth="1"/>
    <col min="6" max="6" width="6.5703125" style="3" bestFit="1" customWidth="1"/>
    <col min="7" max="14" width="10.7109375" style="3" customWidth="1"/>
    <col min="15" max="15" width="11.5703125" style="3" customWidth="1"/>
    <col min="16" max="20" width="10.7109375" style="3" customWidth="1"/>
    <col min="21" max="21" width="11.85546875" style="3" customWidth="1"/>
    <col min="22" max="24" width="10.7109375" style="3" bestFit="1" customWidth="1"/>
    <col min="25" max="30" width="2" style="3" hidden="1" customWidth="1"/>
    <col min="31" max="16384" width="9.140625" style="3"/>
  </cols>
  <sheetData>
    <row r="1" spans="1:30" ht="60" customHeight="1" x14ac:dyDescent="0.25">
      <c r="A1" s="123" t="s">
        <v>314</v>
      </c>
      <c r="B1" s="123"/>
      <c r="C1" s="123"/>
      <c r="D1" s="123"/>
      <c r="E1" s="123"/>
      <c r="F1" s="123"/>
      <c r="Y1" s="36"/>
      <c r="Z1" s="36"/>
      <c r="AA1" s="36"/>
      <c r="AB1" s="36"/>
      <c r="AC1" s="36"/>
    </row>
    <row r="2" spans="1:30" ht="6" customHeight="1" thickBot="1" x14ac:dyDescent="0.3">
      <c r="B2" s="2"/>
      <c r="C2" s="2"/>
    </row>
    <row r="3" spans="1:30" s="1" customFormat="1" ht="20.100000000000001" customHeight="1" thickBot="1" x14ac:dyDescent="0.3">
      <c r="A3" s="120" t="s">
        <v>870</v>
      </c>
      <c r="B3" s="121"/>
      <c r="C3" s="121"/>
      <c r="D3" s="121"/>
      <c r="E3" s="121"/>
      <c r="F3" s="122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24"/>
      <c r="Z3" s="24"/>
      <c r="AA3" s="24"/>
      <c r="AB3" s="24"/>
      <c r="AC3" s="24"/>
      <c r="AD3" s="41"/>
    </row>
    <row r="4" spans="1:30" s="25" customFormat="1" ht="6" customHeight="1" thickBot="1" x14ac:dyDescent="0.3">
      <c r="A4" s="24"/>
      <c r="B4" s="24"/>
      <c r="C4" s="24"/>
    </row>
    <row r="5" spans="1:30" s="25" customFormat="1" ht="19.5" thickBot="1" x14ac:dyDescent="0.3">
      <c r="A5" s="117" t="s">
        <v>329</v>
      </c>
      <c r="B5" s="118"/>
      <c r="C5" s="118"/>
      <c r="D5" s="118"/>
      <c r="E5" s="118"/>
      <c r="F5" s="119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39"/>
      <c r="Z5" s="39"/>
      <c r="AA5" s="39"/>
      <c r="AB5" s="39"/>
      <c r="AC5" s="39"/>
    </row>
    <row r="6" spans="1:30" s="10" customFormat="1" ht="6" customHeight="1" thickBot="1" x14ac:dyDescent="0.3">
      <c r="A6" s="75"/>
      <c r="B6" s="76"/>
      <c r="C6" s="9"/>
      <c r="Y6" s="40"/>
      <c r="Z6" s="40"/>
      <c r="AA6" s="40"/>
      <c r="AB6" s="40"/>
      <c r="AC6" s="40"/>
      <c r="AD6" s="40"/>
    </row>
    <row r="7" spans="1:30" s="10" customFormat="1" ht="15" customHeight="1" thickBot="1" x14ac:dyDescent="0.3">
      <c r="A7" s="56"/>
      <c r="B7" s="50"/>
      <c r="C7" s="9"/>
      <c r="G7" s="74" t="s">
        <v>857</v>
      </c>
      <c r="H7" s="74" t="s">
        <v>858</v>
      </c>
      <c r="I7" s="74" t="s">
        <v>859</v>
      </c>
      <c r="J7" s="74" t="s">
        <v>860</v>
      </c>
      <c r="K7" s="74" t="s">
        <v>861</v>
      </c>
      <c r="L7" s="74" t="s">
        <v>862</v>
      </c>
      <c r="M7" s="74" t="s">
        <v>863</v>
      </c>
      <c r="N7" s="74" t="s">
        <v>864</v>
      </c>
      <c r="O7" s="114" t="s">
        <v>865</v>
      </c>
      <c r="P7" s="115"/>
      <c r="Q7" s="74" t="s">
        <v>866</v>
      </c>
      <c r="R7" s="114" t="s">
        <v>867</v>
      </c>
      <c r="S7" s="115"/>
      <c r="T7" s="94" t="s">
        <v>1136</v>
      </c>
      <c r="U7" s="74" t="s">
        <v>856</v>
      </c>
      <c r="V7" s="114" t="s">
        <v>872</v>
      </c>
      <c r="W7" s="116"/>
      <c r="X7" s="115"/>
      <c r="Y7" s="40"/>
      <c r="Z7" s="40"/>
      <c r="AA7" s="40"/>
      <c r="AB7" s="40"/>
      <c r="AC7" s="40"/>
      <c r="AD7" s="40"/>
    </row>
    <row r="8" spans="1:30" s="42" customFormat="1" ht="15" customHeight="1" x14ac:dyDescent="0.25">
      <c r="A8" s="110" t="s">
        <v>323</v>
      </c>
      <c r="B8" s="110" t="s">
        <v>319</v>
      </c>
      <c r="C8" s="110" t="s">
        <v>324</v>
      </c>
      <c r="D8" s="110" t="s">
        <v>290</v>
      </c>
      <c r="E8" s="110" t="s">
        <v>317</v>
      </c>
      <c r="F8" s="112" t="s">
        <v>327</v>
      </c>
      <c r="G8" s="73" t="s">
        <v>113</v>
      </c>
      <c r="H8" s="73" t="s">
        <v>701</v>
      </c>
      <c r="I8" s="73" t="s">
        <v>706</v>
      </c>
      <c r="J8" s="73" t="s">
        <v>712</v>
      </c>
      <c r="K8" s="73" t="s">
        <v>711</v>
      </c>
      <c r="L8" s="73" t="s">
        <v>722</v>
      </c>
      <c r="M8" s="73" t="s">
        <v>723</v>
      </c>
      <c r="N8" s="73" t="s">
        <v>706</v>
      </c>
      <c r="O8" s="73" t="s">
        <v>731</v>
      </c>
      <c r="P8" s="73" t="s">
        <v>729</v>
      </c>
      <c r="Q8" s="73" t="s">
        <v>711</v>
      </c>
      <c r="R8" s="73" t="s">
        <v>331</v>
      </c>
      <c r="S8" s="73" t="s">
        <v>332</v>
      </c>
      <c r="T8" s="73" t="s">
        <v>1137</v>
      </c>
      <c r="U8" s="73" t="s">
        <v>871</v>
      </c>
      <c r="V8" s="73" t="s">
        <v>332</v>
      </c>
      <c r="W8" s="73" t="s">
        <v>874</v>
      </c>
      <c r="X8" s="73" t="s">
        <v>875</v>
      </c>
      <c r="Y8" s="21"/>
      <c r="Z8" s="21"/>
      <c r="AA8" s="21"/>
      <c r="AB8" s="21"/>
      <c r="AC8" s="21"/>
    </row>
    <row r="9" spans="1:30" s="42" customFormat="1" ht="15" customHeight="1" thickBot="1" x14ac:dyDescent="0.3">
      <c r="A9" s="111"/>
      <c r="B9" s="111"/>
      <c r="C9" s="111"/>
      <c r="D9" s="111"/>
      <c r="E9" s="111"/>
      <c r="F9" s="113"/>
      <c r="G9" s="92">
        <v>43212</v>
      </c>
      <c r="H9" s="92">
        <v>43240</v>
      </c>
      <c r="I9" s="92">
        <v>43268</v>
      </c>
      <c r="J9" s="92">
        <v>43282</v>
      </c>
      <c r="K9" s="92">
        <v>43289</v>
      </c>
      <c r="L9" s="92">
        <v>43345</v>
      </c>
      <c r="M9" s="92">
        <v>43380</v>
      </c>
      <c r="N9" s="92">
        <v>43408</v>
      </c>
      <c r="O9" s="92">
        <v>43436</v>
      </c>
      <c r="P9" s="92">
        <v>43436</v>
      </c>
      <c r="Q9" s="92">
        <v>43471</v>
      </c>
      <c r="R9" s="92">
        <v>43513</v>
      </c>
      <c r="S9" s="92">
        <v>43513</v>
      </c>
      <c r="T9" s="92">
        <v>43520</v>
      </c>
      <c r="U9" s="92">
        <v>43534</v>
      </c>
      <c r="V9" s="92">
        <v>43541</v>
      </c>
      <c r="W9" s="92">
        <v>43541</v>
      </c>
      <c r="X9" s="92">
        <v>43541</v>
      </c>
      <c r="Y9" s="21"/>
      <c r="Z9" s="21"/>
      <c r="AA9" s="21"/>
      <c r="AB9" s="21"/>
      <c r="AC9" s="21"/>
    </row>
    <row r="10" spans="1:30" s="23" customFormat="1" ht="6" customHeight="1" thickBot="1" x14ac:dyDescent="0.3">
      <c r="A10" s="20"/>
      <c r="B10" s="20"/>
      <c r="C10" s="20"/>
    </row>
    <row r="11" spans="1:30" s="11" customFormat="1" ht="15" customHeight="1" thickBot="1" x14ac:dyDescent="0.3">
      <c r="A11" s="12" t="s">
        <v>321</v>
      </c>
      <c r="B11" s="13" t="s">
        <v>910</v>
      </c>
      <c r="C11" s="86">
        <f>VLOOKUP(B11,DATI!$A$1:$D$425,3,FALSE)</f>
        <v>22850</v>
      </c>
      <c r="D11" s="30" t="str">
        <f>VLOOKUP(B11,DATI!$A$1:$D$425,2,FALSE)</f>
        <v>8987</v>
      </c>
      <c r="E11" s="22" t="str">
        <f>VLOOKUP(B11,DATI!$A$1:$D$425,4,FALSE)</f>
        <v>GANDHI BADMINTON</v>
      </c>
      <c r="F11" s="109">
        <f>SUM(LARGE(G11:AD11,{1,2,3,4,5,6}))</f>
        <v>1438</v>
      </c>
      <c r="G11" s="81">
        <v>300</v>
      </c>
      <c r="H11" s="27"/>
      <c r="I11" s="27"/>
      <c r="J11" s="27"/>
      <c r="K11" s="27">
        <v>250</v>
      </c>
      <c r="L11" s="27">
        <v>250</v>
      </c>
      <c r="M11" s="27"/>
      <c r="N11" s="27"/>
      <c r="O11" s="27"/>
      <c r="P11" s="27">
        <v>175</v>
      </c>
      <c r="Q11" s="27"/>
      <c r="R11" s="27"/>
      <c r="S11" s="27"/>
      <c r="T11" s="27">
        <v>213</v>
      </c>
      <c r="U11" s="27">
        <v>250</v>
      </c>
      <c r="V11" s="27"/>
      <c r="W11" s="27"/>
      <c r="X11" s="14"/>
      <c r="Y11" s="45">
        <v>0</v>
      </c>
      <c r="Z11" s="44">
        <v>0</v>
      </c>
      <c r="AA11" s="43">
        <v>0</v>
      </c>
      <c r="AB11" s="44">
        <v>0</v>
      </c>
      <c r="AC11" s="43">
        <v>0</v>
      </c>
      <c r="AD11" s="44">
        <v>0</v>
      </c>
    </row>
    <row r="12" spans="1:30" s="11" customFormat="1" ht="15" customHeight="1" thickBot="1" x14ac:dyDescent="0.3">
      <c r="A12" s="15" t="s">
        <v>322</v>
      </c>
      <c r="B12" s="51" t="s">
        <v>744</v>
      </c>
      <c r="C12" s="62">
        <f>VLOOKUP(B12,DATI!$A$1:$D$425,3,FALSE)</f>
        <v>25427</v>
      </c>
      <c r="D12" s="61" t="str">
        <f>VLOOKUP(B12,DATI!$A$1:$D$425,2,FALSE)</f>
        <v>176476</v>
      </c>
      <c r="E12" s="64" t="str">
        <f>VLOOKUP(B12,DATI!$A$1:$D$425,4,FALSE)</f>
        <v>15 ZERO</v>
      </c>
      <c r="F12" s="109">
        <f>SUM(LARGE(G12:AD12,{1,2,3,4,5,6}))</f>
        <v>1313</v>
      </c>
      <c r="G12" s="82"/>
      <c r="H12" s="26"/>
      <c r="I12" s="26"/>
      <c r="J12" s="26"/>
      <c r="K12" s="26">
        <v>175</v>
      </c>
      <c r="L12" s="26"/>
      <c r="M12" s="26">
        <v>137</v>
      </c>
      <c r="N12" s="26">
        <v>250</v>
      </c>
      <c r="O12" s="26"/>
      <c r="P12" s="26"/>
      <c r="Q12" s="26">
        <v>175</v>
      </c>
      <c r="R12" s="26"/>
      <c r="S12" s="26">
        <v>250</v>
      </c>
      <c r="T12" s="26"/>
      <c r="U12" s="26">
        <v>250</v>
      </c>
      <c r="V12" s="26">
        <v>213</v>
      </c>
      <c r="W12" s="26"/>
      <c r="X12" s="17"/>
      <c r="Y12" s="45">
        <v>0</v>
      </c>
      <c r="Z12" s="44">
        <v>0</v>
      </c>
      <c r="AA12" s="43">
        <v>0</v>
      </c>
      <c r="AB12" s="44">
        <v>0</v>
      </c>
      <c r="AC12" s="43">
        <v>0</v>
      </c>
      <c r="AD12" s="44">
        <v>0</v>
      </c>
    </row>
    <row r="13" spans="1:30" s="11" customFormat="1" ht="15" customHeight="1" thickBot="1" x14ac:dyDescent="0.3">
      <c r="A13" s="15" t="s">
        <v>315</v>
      </c>
      <c r="B13" s="16" t="s">
        <v>366</v>
      </c>
      <c r="C13" s="62">
        <f>VLOOKUP(B13,DATI!$A$1:$D$425,3,FALSE)</f>
        <v>20998</v>
      </c>
      <c r="D13" s="61" t="str">
        <f>VLOOKUP(B13,DATI!$A$1:$D$425,2,FALSE)</f>
        <v>9002</v>
      </c>
      <c r="E13" s="64" t="str">
        <f>VLOOKUP(B13,DATI!$A$1:$D$425,4,FALSE)</f>
        <v>BOCCARDO NOVI</v>
      </c>
      <c r="F13" s="109">
        <f>SUM(LARGE(G13:AD13,{1,2,3,4,5,6}))</f>
        <v>1306</v>
      </c>
      <c r="G13" s="82">
        <v>205</v>
      </c>
      <c r="H13" s="26"/>
      <c r="I13" s="26">
        <v>175</v>
      </c>
      <c r="J13" s="26">
        <v>175</v>
      </c>
      <c r="K13" s="26">
        <v>213</v>
      </c>
      <c r="L13" s="26">
        <v>213</v>
      </c>
      <c r="M13" s="26">
        <v>137</v>
      </c>
      <c r="N13" s="26">
        <v>137</v>
      </c>
      <c r="O13" s="26"/>
      <c r="P13" s="26"/>
      <c r="Q13" s="26"/>
      <c r="R13" s="26"/>
      <c r="S13" s="26">
        <v>250</v>
      </c>
      <c r="T13" s="26"/>
      <c r="U13" s="26"/>
      <c r="V13" s="26">
        <v>250</v>
      </c>
      <c r="W13" s="26"/>
      <c r="X13" s="17"/>
      <c r="Y13" s="45">
        <v>0</v>
      </c>
      <c r="Z13" s="44">
        <v>0</v>
      </c>
      <c r="AA13" s="43">
        <v>0</v>
      </c>
      <c r="AB13" s="44">
        <v>0</v>
      </c>
      <c r="AC13" s="43">
        <v>0</v>
      </c>
      <c r="AD13" s="44">
        <v>0</v>
      </c>
    </row>
    <row r="14" spans="1:30" s="11" customFormat="1" ht="15" customHeight="1" thickBot="1" x14ac:dyDescent="0.3">
      <c r="A14" s="15" t="s">
        <v>316</v>
      </c>
      <c r="B14" s="16" t="s">
        <v>179</v>
      </c>
      <c r="C14" s="62">
        <f>VLOOKUP(B14,DATI!$A$1:$D$425,3,FALSE)</f>
        <v>20734</v>
      </c>
      <c r="D14" s="61" t="str">
        <f>VLOOKUP(B14,DATI!$A$1:$D$425,2,FALSE)</f>
        <v>9786</v>
      </c>
      <c r="E14" s="64" t="str">
        <f>VLOOKUP(B14,DATI!$A$1:$D$425,4,FALSE)</f>
        <v>GSA CHIARI</v>
      </c>
      <c r="F14" s="109">
        <f>SUM(LARGE(G14:AD14,{1,2,3,4,5,6}))</f>
        <v>1175</v>
      </c>
      <c r="G14" s="82">
        <v>300</v>
      </c>
      <c r="H14" s="26"/>
      <c r="I14" s="26"/>
      <c r="J14" s="26"/>
      <c r="K14" s="26">
        <v>175</v>
      </c>
      <c r="L14" s="26">
        <v>137</v>
      </c>
      <c r="M14" s="26"/>
      <c r="N14" s="26"/>
      <c r="O14" s="26"/>
      <c r="P14" s="26">
        <v>213</v>
      </c>
      <c r="Q14" s="26"/>
      <c r="R14" s="26"/>
      <c r="S14" s="26"/>
      <c r="T14" s="26">
        <v>137</v>
      </c>
      <c r="U14" s="26"/>
      <c r="V14" s="26"/>
      <c r="W14" s="26">
        <v>213</v>
      </c>
      <c r="X14" s="17"/>
      <c r="Y14" s="45">
        <v>0</v>
      </c>
      <c r="Z14" s="44">
        <v>0</v>
      </c>
      <c r="AA14" s="43">
        <v>0</v>
      </c>
      <c r="AB14" s="44">
        <v>0</v>
      </c>
      <c r="AC14" s="43">
        <v>0</v>
      </c>
      <c r="AD14" s="44">
        <v>0</v>
      </c>
    </row>
    <row r="15" spans="1:30" s="11" customFormat="1" ht="15" customHeight="1" thickBot="1" x14ac:dyDescent="0.3">
      <c r="A15" s="15" t="s">
        <v>325</v>
      </c>
      <c r="B15" s="16" t="s">
        <v>244</v>
      </c>
      <c r="C15" s="62">
        <f>VLOOKUP(B15,DATI!$A$1:$D$425,3,FALSE)</f>
        <v>26054</v>
      </c>
      <c r="D15" s="61" t="str">
        <f>VLOOKUP(B15,DATI!$A$1:$D$425,2,FALSE)</f>
        <v>30728</v>
      </c>
      <c r="E15" s="64" t="str">
        <f>VLOOKUP(B15,DATI!$A$1:$D$425,4,FALSE)</f>
        <v>SC MERAN</v>
      </c>
      <c r="F15" s="109">
        <f>SUM(LARGE(G15:AD15,{1,2,3,4,5,6}))</f>
        <v>1154</v>
      </c>
      <c r="G15" s="82">
        <v>205</v>
      </c>
      <c r="H15" s="26"/>
      <c r="I15" s="26"/>
      <c r="J15" s="26">
        <v>250</v>
      </c>
      <c r="K15" s="26"/>
      <c r="L15" s="26">
        <v>250</v>
      </c>
      <c r="M15" s="26"/>
      <c r="N15" s="26"/>
      <c r="O15" s="26"/>
      <c r="P15" s="26">
        <v>137</v>
      </c>
      <c r="Q15" s="26">
        <v>137</v>
      </c>
      <c r="R15" s="26"/>
      <c r="S15" s="26"/>
      <c r="T15" s="26">
        <v>175</v>
      </c>
      <c r="U15" s="26"/>
      <c r="V15" s="26"/>
      <c r="W15" s="26"/>
      <c r="X15" s="17"/>
      <c r="Y15" s="45">
        <v>0</v>
      </c>
      <c r="Z15" s="44">
        <v>0</v>
      </c>
      <c r="AA15" s="43">
        <v>0</v>
      </c>
      <c r="AB15" s="44">
        <v>0</v>
      </c>
      <c r="AC15" s="43">
        <v>0</v>
      </c>
      <c r="AD15" s="44">
        <v>0</v>
      </c>
    </row>
    <row r="16" spans="1:30" s="11" customFormat="1" ht="15" customHeight="1" thickBot="1" x14ac:dyDescent="0.3">
      <c r="A16" s="15" t="s">
        <v>326</v>
      </c>
      <c r="B16" s="16" t="s">
        <v>267</v>
      </c>
      <c r="C16" s="62">
        <f>VLOOKUP(B16,DATI!$A$1:$D$425,3,FALSE)</f>
        <v>24178</v>
      </c>
      <c r="D16" s="61" t="str">
        <f>VLOOKUP(B16,DATI!$A$1:$D$425,2,FALSE)</f>
        <v>41945</v>
      </c>
      <c r="E16" s="64" t="str">
        <f>VLOOKUP(B16,DATI!$A$1:$D$425,4,FALSE)</f>
        <v>ASV MARLING</v>
      </c>
      <c r="F16" s="109">
        <f>SUM(LARGE(G16:AD16,{1,2,3,4,5,6}))</f>
        <v>1150</v>
      </c>
      <c r="G16" s="82">
        <v>300</v>
      </c>
      <c r="H16" s="26"/>
      <c r="I16" s="26"/>
      <c r="J16" s="26">
        <v>250</v>
      </c>
      <c r="K16" s="26"/>
      <c r="L16" s="26">
        <v>175</v>
      </c>
      <c r="M16" s="26"/>
      <c r="N16" s="26"/>
      <c r="O16" s="26"/>
      <c r="P16" s="26">
        <v>175</v>
      </c>
      <c r="Q16" s="26"/>
      <c r="R16" s="26"/>
      <c r="S16" s="26"/>
      <c r="T16" s="26">
        <v>250</v>
      </c>
      <c r="U16" s="26"/>
      <c r="V16" s="26"/>
      <c r="W16" s="26"/>
      <c r="X16" s="17"/>
      <c r="Y16" s="45">
        <v>0</v>
      </c>
      <c r="Z16" s="44">
        <v>0</v>
      </c>
      <c r="AA16" s="43">
        <v>0</v>
      </c>
      <c r="AB16" s="44">
        <v>0</v>
      </c>
      <c r="AC16" s="43">
        <v>0</v>
      </c>
      <c r="AD16" s="44">
        <v>0</v>
      </c>
    </row>
    <row r="17" spans="1:30" s="11" customFormat="1" ht="15" customHeight="1" thickBot="1" x14ac:dyDescent="0.3">
      <c r="A17" s="15" t="s">
        <v>330</v>
      </c>
      <c r="B17" s="16" t="s">
        <v>360</v>
      </c>
      <c r="C17" s="62">
        <f>VLOOKUP(B17,DATI!$A$1:$D$425,3,FALSE)</f>
        <v>22101</v>
      </c>
      <c r="D17" s="61" t="str">
        <f>VLOOKUP(B17,DATI!$A$1:$D$425,2,FALSE)</f>
        <v>38572</v>
      </c>
      <c r="E17" s="64" t="str">
        <f>VLOOKUP(B17,DATI!$A$1:$D$425,4,FALSE)</f>
        <v>BRESCIA SPORT PIU'</v>
      </c>
      <c r="F17" s="109">
        <f>SUM(LARGE(G17:AD17,{1,2,3,4,5,6}))</f>
        <v>1079</v>
      </c>
      <c r="G17" s="82">
        <v>205</v>
      </c>
      <c r="H17" s="26"/>
      <c r="I17" s="26"/>
      <c r="J17" s="26"/>
      <c r="K17" s="26"/>
      <c r="L17" s="26">
        <v>175</v>
      </c>
      <c r="M17" s="26"/>
      <c r="N17" s="26"/>
      <c r="O17" s="26"/>
      <c r="P17" s="26">
        <v>137</v>
      </c>
      <c r="Q17" s="26">
        <v>137</v>
      </c>
      <c r="R17" s="26">
        <v>250</v>
      </c>
      <c r="S17" s="26"/>
      <c r="T17" s="26">
        <v>137</v>
      </c>
      <c r="U17" s="26">
        <v>175</v>
      </c>
      <c r="V17" s="26"/>
      <c r="W17" s="26"/>
      <c r="X17" s="17"/>
      <c r="Y17" s="45">
        <v>0</v>
      </c>
      <c r="Z17" s="44">
        <v>0</v>
      </c>
      <c r="AA17" s="43">
        <v>0</v>
      </c>
      <c r="AB17" s="44">
        <v>0</v>
      </c>
      <c r="AC17" s="43">
        <v>0</v>
      </c>
      <c r="AD17" s="44">
        <v>0</v>
      </c>
    </row>
    <row r="18" spans="1:30" s="11" customFormat="1" ht="15" customHeight="1" thickBot="1" x14ac:dyDescent="0.3">
      <c r="A18" s="15" t="s">
        <v>336</v>
      </c>
      <c r="B18" s="16" t="s">
        <v>347</v>
      </c>
      <c r="C18" s="62">
        <f>VLOOKUP(B18,DATI!$A$1:$D$425,3,FALSE)</f>
        <v>25409</v>
      </c>
      <c r="D18" s="61" t="str">
        <f>VLOOKUP(B18,DATI!$A$1:$D$425,2,FALSE)</f>
        <v>8994</v>
      </c>
      <c r="E18" s="64" t="str">
        <f>VLOOKUP(B18,DATI!$A$1:$D$425,4,FALSE)</f>
        <v>POL DI NOVA</v>
      </c>
      <c r="F18" s="109">
        <f>SUM(LARGE(G18:AD18,{1,2,3,4,5,6}))</f>
        <v>1027</v>
      </c>
      <c r="G18" s="82"/>
      <c r="H18" s="26"/>
      <c r="I18" s="26"/>
      <c r="J18" s="26"/>
      <c r="K18" s="26">
        <v>213</v>
      </c>
      <c r="L18" s="26"/>
      <c r="M18" s="26">
        <v>213</v>
      </c>
      <c r="N18" s="26"/>
      <c r="O18" s="26"/>
      <c r="P18" s="26"/>
      <c r="Q18" s="26"/>
      <c r="R18" s="26"/>
      <c r="S18" s="26">
        <v>175</v>
      </c>
      <c r="T18" s="26">
        <v>213</v>
      </c>
      <c r="U18" s="26">
        <v>213</v>
      </c>
      <c r="V18" s="26"/>
      <c r="W18" s="26"/>
      <c r="X18" s="17"/>
      <c r="Y18" s="45">
        <v>0</v>
      </c>
      <c r="Z18" s="44">
        <v>0</v>
      </c>
      <c r="AA18" s="43">
        <v>0</v>
      </c>
      <c r="AB18" s="44">
        <v>0</v>
      </c>
      <c r="AC18" s="43">
        <v>0</v>
      </c>
      <c r="AD18" s="44">
        <v>0</v>
      </c>
    </row>
    <row r="19" spans="1:30" s="11" customFormat="1" ht="15" customHeight="1" thickBot="1" x14ac:dyDescent="0.3">
      <c r="A19" s="15" t="s">
        <v>337</v>
      </c>
      <c r="B19" s="16" t="s">
        <v>656</v>
      </c>
      <c r="C19" s="62">
        <f>VLOOKUP(B19,DATI!$A$1:$D$425,3,FALSE)</f>
        <v>23919</v>
      </c>
      <c r="D19" s="61" t="str">
        <f>VLOOKUP(B19,DATI!$A$1:$D$425,2,FALSE)</f>
        <v>40248</v>
      </c>
      <c r="E19" s="64" t="str">
        <f>VLOOKUP(B19,DATI!$A$1:$D$425,4,FALSE)</f>
        <v>15 ZERO</v>
      </c>
      <c r="F19" s="109">
        <f>SUM(LARGE(G19:AD19,{1,2,3,4,5,6}))</f>
        <v>977</v>
      </c>
      <c r="G19" s="82">
        <v>102</v>
      </c>
      <c r="H19" s="26"/>
      <c r="I19" s="26"/>
      <c r="J19" s="26"/>
      <c r="K19" s="26">
        <v>137</v>
      </c>
      <c r="L19" s="26">
        <v>92</v>
      </c>
      <c r="M19" s="26"/>
      <c r="N19" s="26">
        <v>137</v>
      </c>
      <c r="O19" s="26"/>
      <c r="P19" s="26"/>
      <c r="Q19" s="26"/>
      <c r="R19" s="26"/>
      <c r="S19" s="26">
        <v>175</v>
      </c>
      <c r="T19" s="26"/>
      <c r="U19" s="26">
        <v>213</v>
      </c>
      <c r="V19" s="26">
        <v>213</v>
      </c>
      <c r="W19" s="26"/>
      <c r="X19" s="17"/>
      <c r="Y19" s="45">
        <v>0</v>
      </c>
      <c r="Z19" s="44">
        <v>0</v>
      </c>
      <c r="AA19" s="43">
        <v>0</v>
      </c>
      <c r="AB19" s="44">
        <v>0</v>
      </c>
      <c r="AC19" s="43">
        <v>0</v>
      </c>
      <c r="AD19" s="44">
        <v>0</v>
      </c>
    </row>
    <row r="20" spans="1:30" s="11" customFormat="1" ht="15" customHeight="1" thickBot="1" x14ac:dyDescent="0.3">
      <c r="A20" s="15" t="s">
        <v>338</v>
      </c>
      <c r="B20" s="16" t="s">
        <v>361</v>
      </c>
      <c r="C20" s="62" t="str">
        <f>VLOOKUP(B20,DATI!$A$1:$D$425,3,FALSE)</f>
        <v>15/10/1960</v>
      </c>
      <c r="D20" s="61" t="str">
        <f>VLOOKUP(B20,DATI!$A$1:$D$425,2,FALSE)</f>
        <v>66476</v>
      </c>
      <c r="E20" s="64" t="str">
        <f>VLOOKUP(B20,DATI!$A$1:$D$425,4,FALSE)</f>
        <v>GSA CHIARI</v>
      </c>
      <c r="F20" s="109">
        <f>SUM(LARGE(G20:AD20,{1,2,3,4,5,6}))</f>
        <v>956</v>
      </c>
      <c r="G20" s="82">
        <v>157</v>
      </c>
      <c r="H20" s="26"/>
      <c r="I20" s="26">
        <v>175</v>
      </c>
      <c r="J20" s="26">
        <v>137</v>
      </c>
      <c r="K20" s="26">
        <v>137</v>
      </c>
      <c r="L20" s="26">
        <v>137</v>
      </c>
      <c r="M20" s="26"/>
      <c r="N20" s="26"/>
      <c r="O20" s="26"/>
      <c r="P20" s="26">
        <v>137</v>
      </c>
      <c r="Q20" s="26">
        <v>92</v>
      </c>
      <c r="R20" s="26"/>
      <c r="S20" s="26"/>
      <c r="T20" s="26">
        <v>137</v>
      </c>
      <c r="U20" s="26">
        <v>213</v>
      </c>
      <c r="V20" s="26"/>
      <c r="W20" s="26"/>
      <c r="X20" s="17"/>
      <c r="Y20" s="45">
        <v>0</v>
      </c>
      <c r="Z20" s="44">
        <v>0</v>
      </c>
      <c r="AA20" s="43">
        <v>0</v>
      </c>
      <c r="AB20" s="44">
        <v>0</v>
      </c>
      <c r="AC20" s="43">
        <v>0</v>
      </c>
      <c r="AD20" s="44">
        <v>0</v>
      </c>
    </row>
    <row r="21" spans="1:30" s="11" customFormat="1" ht="15" customHeight="1" thickBot="1" x14ac:dyDescent="0.3">
      <c r="A21" s="15" t="s">
        <v>339</v>
      </c>
      <c r="B21" s="16" t="s">
        <v>180</v>
      </c>
      <c r="C21" s="62">
        <f>VLOOKUP(B21,DATI!$A$1:$D$425,3,FALSE)</f>
        <v>23876</v>
      </c>
      <c r="D21" s="61" t="str">
        <f>VLOOKUP(B21,DATI!$A$1:$D$425,2,FALSE)</f>
        <v>101758</v>
      </c>
      <c r="E21" s="64" t="str">
        <f>VLOOKUP(B21,DATI!$A$1:$D$425,4,FALSE)</f>
        <v>LARIO BC</v>
      </c>
      <c r="F21" s="109">
        <f>SUM(LARGE(G21:AD21,{1,2,3,4,5,6}))</f>
        <v>853</v>
      </c>
      <c r="G21" s="82"/>
      <c r="H21" s="26"/>
      <c r="I21" s="26">
        <v>92</v>
      </c>
      <c r="J21" s="26"/>
      <c r="K21" s="26">
        <v>137</v>
      </c>
      <c r="L21" s="26">
        <v>92</v>
      </c>
      <c r="M21" s="26">
        <v>92</v>
      </c>
      <c r="N21" s="26">
        <v>55</v>
      </c>
      <c r="O21" s="26"/>
      <c r="P21" s="26">
        <v>55</v>
      </c>
      <c r="Q21" s="26">
        <v>137</v>
      </c>
      <c r="R21" s="26"/>
      <c r="S21" s="26">
        <v>137</v>
      </c>
      <c r="T21" s="26">
        <v>92</v>
      </c>
      <c r="U21" s="26">
        <v>175</v>
      </c>
      <c r="V21" s="26"/>
      <c r="W21" s="26">
        <v>175</v>
      </c>
      <c r="X21" s="17"/>
      <c r="Y21" s="45">
        <v>0</v>
      </c>
      <c r="Z21" s="44">
        <v>0</v>
      </c>
      <c r="AA21" s="43">
        <v>0</v>
      </c>
      <c r="AB21" s="44">
        <v>0</v>
      </c>
      <c r="AC21" s="43">
        <v>0</v>
      </c>
      <c r="AD21" s="44">
        <v>0</v>
      </c>
    </row>
    <row r="22" spans="1:30" s="11" customFormat="1" ht="15" customHeight="1" thickBot="1" x14ac:dyDescent="0.3">
      <c r="A22" s="15" t="s">
        <v>340</v>
      </c>
      <c r="B22" s="16" t="s">
        <v>346</v>
      </c>
      <c r="C22" s="62">
        <f>VLOOKUP(B22,DATI!$A$1:$D$425,3,FALSE)</f>
        <v>25544</v>
      </c>
      <c r="D22" s="61" t="str">
        <f>VLOOKUP(B22,DATI!$A$1:$D$425,2,FALSE)</f>
        <v>10062</v>
      </c>
      <c r="E22" s="64" t="str">
        <f>VLOOKUP(B22,DATI!$A$1:$D$425,4,FALSE)</f>
        <v>GENOVA BC</v>
      </c>
      <c r="F22" s="109">
        <f>SUM(LARGE(G22:AD22,{1,2,3,4,5,6}))</f>
        <v>851</v>
      </c>
      <c r="G22" s="82"/>
      <c r="H22" s="26"/>
      <c r="I22" s="26">
        <v>250</v>
      </c>
      <c r="J22" s="26"/>
      <c r="K22" s="26"/>
      <c r="L22" s="26"/>
      <c r="M22" s="26"/>
      <c r="N22" s="26">
        <v>213</v>
      </c>
      <c r="O22" s="26"/>
      <c r="P22" s="26"/>
      <c r="Q22" s="26"/>
      <c r="R22" s="26"/>
      <c r="S22" s="26">
        <v>213</v>
      </c>
      <c r="T22" s="26"/>
      <c r="U22" s="26"/>
      <c r="V22" s="26">
        <v>175</v>
      </c>
      <c r="W22" s="26"/>
      <c r="X22" s="17"/>
      <c r="Y22" s="45">
        <v>0</v>
      </c>
      <c r="Z22" s="44">
        <v>0</v>
      </c>
      <c r="AA22" s="43">
        <v>0</v>
      </c>
      <c r="AB22" s="44">
        <v>0</v>
      </c>
      <c r="AC22" s="43">
        <v>0</v>
      </c>
      <c r="AD22" s="44">
        <v>0</v>
      </c>
    </row>
    <row r="23" spans="1:30" s="11" customFormat="1" ht="15" customHeight="1" thickBot="1" x14ac:dyDescent="0.3">
      <c r="A23" s="15" t="s">
        <v>341</v>
      </c>
      <c r="B23" s="16" t="s">
        <v>333</v>
      </c>
      <c r="C23" s="62">
        <f>VLOOKUP(B23,DATI!$A$1:$D$425,3,FALSE)</f>
        <v>24890</v>
      </c>
      <c r="D23" s="61" t="str">
        <f>VLOOKUP(B23,DATI!$A$1:$D$425,2,FALSE)</f>
        <v>20121</v>
      </c>
      <c r="E23" s="64" t="str">
        <f>VLOOKUP(B23,DATI!$A$1:$D$425,4,FALSE)</f>
        <v>BC FILIPPELLI</v>
      </c>
      <c r="F23" s="109">
        <f>SUM(LARGE(G23:AD23,{1,2,3,4,5,6}))</f>
        <v>832</v>
      </c>
      <c r="G23" s="82">
        <v>157</v>
      </c>
      <c r="H23" s="26">
        <v>250</v>
      </c>
      <c r="I23" s="26"/>
      <c r="J23" s="26"/>
      <c r="K23" s="26"/>
      <c r="L23" s="26"/>
      <c r="M23" s="26"/>
      <c r="N23" s="26"/>
      <c r="O23" s="26"/>
      <c r="P23" s="26"/>
      <c r="Q23" s="26"/>
      <c r="R23" s="26">
        <v>175</v>
      </c>
      <c r="S23" s="26"/>
      <c r="T23" s="26"/>
      <c r="U23" s="26"/>
      <c r="V23" s="26"/>
      <c r="W23" s="26"/>
      <c r="X23" s="17">
        <v>250</v>
      </c>
      <c r="Y23" s="45">
        <v>0</v>
      </c>
      <c r="Z23" s="44">
        <v>0</v>
      </c>
      <c r="AA23" s="43">
        <v>0</v>
      </c>
      <c r="AB23" s="44">
        <v>0</v>
      </c>
      <c r="AC23" s="43">
        <v>0</v>
      </c>
      <c r="AD23" s="44">
        <v>0</v>
      </c>
    </row>
    <row r="24" spans="1:30" s="11" customFormat="1" ht="15" customHeight="1" thickBot="1" x14ac:dyDescent="0.3">
      <c r="A24" s="15" t="s">
        <v>342</v>
      </c>
      <c r="B24" s="16" t="s">
        <v>304</v>
      </c>
      <c r="C24" s="62">
        <f>VLOOKUP(B24,DATI!$A$1:$D$425,3,FALSE)</f>
        <v>22624</v>
      </c>
      <c r="D24" s="61" t="str">
        <f>VLOOKUP(B24,DATI!$A$1:$D$425,2,FALSE)</f>
        <v>10682</v>
      </c>
      <c r="E24" s="64" t="str">
        <f>VLOOKUP(B24,DATI!$A$1:$D$425,4,FALSE)</f>
        <v>BRACCIANO BADMINTON</v>
      </c>
      <c r="F24" s="109">
        <f>SUM(LARGE(G24:AD24,{1,2,3,4,5,6}))</f>
        <v>795</v>
      </c>
      <c r="G24" s="82">
        <v>157</v>
      </c>
      <c r="H24" s="26"/>
      <c r="I24" s="26"/>
      <c r="J24" s="26"/>
      <c r="K24" s="26"/>
      <c r="L24" s="26"/>
      <c r="M24" s="26"/>
      <c r="N24" s="26"/>
      <c r="O24" s="26">
        <v>250</v>
      </c>
      <c r="P24" s="26"/>
      <c r="Q24" s="26"/>
      <c r="R24" s="26">
        <v>213</v>
      </c>
      <c r="S24" s="26"/>
      <c r="T24" s="26"/>
      <c r="U24" s="26"/>
      <c r="V24" s="26"/>
      <c r="W24" s="26">
        <v>175</v>
      </c>
      <c r="X24" s="17"/>
      <c r="Y24" s="45">
        <v>0</v>
      </c>
      <c r="Z24" s="44">
        <v>0</v>
      </c>
      <c r="AA24" s="43">
        <v>0</v>
      </c>
      <c r="AB24" s="44">
        <v>0</v>
      </c>
      <c r="AC24" s="43">
        <v>0</v>
      </c>
      <c r="AD24" s="44">
        <v>0</v>
      </c>
    </row>
    <row r="25" spans="1:30" s="11" customFormat="1" ht="15" customHeight="1" thickBot="1" x14ac:dyDescent="0.3">
      <c r="A25" s="15" t="s">
        <v>343</v>
      </c>
      <c r="B25" s="16" t="s">
        <v>652</v>
      </c>
      <c r="C25" s="62">
        <f>VLOOKUP(B25,DATI!$A$1:$D$425,3,FALSE)</f>
        <v>23086</v>
      </c>
      <c r="D25" s="61" t="str">
        <f>VLOOKUP(B25,DATI!$A$1:$D$425,2,FALSE)</f>
        <v>11041</v>
      </c>
      <c r="E25" s="64" t="str">
        <f>VLOOKUP(B25,DATI!$A$1:$D$425,4,FALSE)</f>
        <v>CUS BERGAMO</v>
      </c>
      <c r="F25" s="109">
        <f>SUM(LARGE(G25:AD25,{1,2,3,4,5,6}))</f>
        <v>770</v>
      </c>
      <c r="G25" s="82">
        <v>253</v>
      </c>
      <c r="H25" s="26"/>
      <c r="I25" s="26"/>
      <c r="J25" s="26"/>
      <c r="K25" s="26"/>
      <c r="L25" s="26"/>
      <c r="M25" s="26">
        <v>92</v>
      </c>
      <c r="N25" s="26"/>
      <c r="O25" s="26"/>
      <c r="P25" s="26">
        <v>250</v>
      </c>
      <c r="Q25" s="26"/>
      <c r="R25" s="26"/>
      <c r="S25" s="26"/>
      <c r="T25" s="26">
        <v>175</v>
      </c>
      <c r="U25" s="26"/>
      <c r="V25" s="26"/>
      <c r="W25" s="26"/>
      <c r="X25" s="17"/>
      <c r="Y25" s="45">
        <v>0</v>
      </c>
      <c r="Z25" s="44">
        <v>0</v>
      </c>
      <c r="AA25" s="43">
        <v>0</v>
      </c>
      <c r="AB25" s="44">
        <v>0</v>
      </c>
      <c r="AC25" s="43">
        <v>0</v>
      </c>
      <c r="AD25" s="44">
        <v>0</v>
      </c>
    </row>
    <row r="26" spans="1:30" s="11" customFormat="1" ht="15" customHeight="1" thickBot="1" x14ac:dyDescent="0.3">
      <c r="A26" s="15" t="s">
        <v>352</v>
      </c>
      <c r="B26" s="16" t="s">
        <v>348</v>
      </c>
      <c r="C26" s="62">
        <f>VLOOKUP(B26,DATI!$A$1:$D$425,3,FALSE)</f>
        <v>25109</v>
      </c>
      <c r="D26" s="61" t="str">
        <f>VLOOKUP(B26,DATI!$A$1:$D$425,2,FALSE)</f>
        <v>66496</v>
      </c>
      <c r="E26" s="64" t="str">
        <f>VLOOKUP(B26,DATI!$A$1:$D$425,4,FALSE)</f>
        <v>BOCCARDO NOVI</v>
      </c>
      <c r="F26" s="109">
        <f>SUM(LARGE(G26:AD26,{1,2,3,4,5,6}))</f>
        <v>709</v>
      </c>
      <c r="G26" s="82"/>
      <c r="H26" s="26"/>
      <c r="I26" s="26">
        <v>92</v>
      </c>
      <c r="J26" s="26"/>
      <c r="K26" s="26"/>
      <c r="L26" s="26">
        <v>175</v>
      </c>
      <c r="M26" s="26">
        <v>92</v>
      </c>
      <c r="N26" s="26"/>
      <c r="O26" s="26"/>
      <c r="P26" s="26"/>
      <c r="Q26" s="26"/>
      <c r="R26" s="26"/>
      <c r="S26" s="26">
        <v>175</v>
      </c>
      <c r="T26" s="26"/>
      <c r="U26" s="26"/>
      <c r="V26" s="26">
        <v>175</v>
      </c>
      <c r="W26" s="26"/>
      <c r="X26" s="17"/>
      <c r="Y26" s="45">
        <v>0</v>
      </c>
      <c r="Z26" s="44">
        <v>0</v>
      </c>
      <c r="AA26" s="43">
        <v>0</v>
      </c>
      <c r="AB26" s="44">
        <v>0</v>
      </c>
      <c r="AC26" s="43">
        <v>0</v>
      </c>
      <c r="AD26" s="44">
        <v>0</v>
      </c>
    </row>
    <row r="27" spans="1:30" s="11" customFormat="1" ht="15" customHeight="1" thickBot="1" x14ac:dyDescent="0.3">
      <c r="A27" s="15" t="s">
        <v>353</v>
      </c>
      <c r="B27" s="16" t="s">
        <v>344</v>
      </c>
      <c r="C27" s="62">
        <f>VLOOKUP(B27,DATI!$A$1:$D$425,3,FALSE)</f>
        <v>20489</v>
      </c>
      <c r="D27" s="61" t="str">
        <f>VLOOKUP(B27,DATI!$A$1:$D$425,2,FALSE)</f>
        <v>44524</v>
      </c>
      <c r="E27" s="64" t="str">
        <f>VLOOKUP(B27,DATI!$A$1:$D$425,4,FALSE)</f>
        <v>BC CELESTE</v>
      </c>
      <c r="F27" s="109">
        <f>SUM(LARGE(G27:AD27,{1,2,3,4,5,6}))</f>
        <v>692</v>
      </c>
      <c r="G27" s="82">
        <v>205</v>
      </c>
      <c r="H27" s="26">
        <v>137</v>
      </c>
      <c r="I27" s="26"/>
      <c r="J27" s="26"/>
      <c r="K27" s="26"/>
      <c r="L27" s="26"/>
      <c r="M27" s="26"/>
      <c r="N27" s="26"/>
      <c r="O27" s="26">
        <v>175</v>
      </c>
      <c r="P27" s="26"/>
      <c r="Q27" s="26"/>
      <c r="R27" s="26"/>
      <c r="S27" s="26"/>
      <c r="T27" s="26"/>
      <c r="U27" s="26"/>
      <c r="V27" s="26"/>
      <c r="W27" s="26"/>
      <c r="X27" s="17">
        <v>175</v>
      </c>
      <c r="Y27" s="45">
        <v>0</v>
      </c>
      <c r="Z27" s="44">
        <v>0</v>
      </c>
      <c r="AA27" s="43">
        <v>0</v>
      </c>
      <c r="AB27" s="44">
        <v>0</v>
      </c>
      <c r="AC27" s="43">
        <v>0</v>
      </c>
      <c r="AD27" s="44">
        <v>0</v>
      </c>
    </row>
    <row r="28" spans="1:30" s="11" customFormat="1" ht="15" customHeight="1" thickBot="1" x14ac:dyDescent="0.3">
      <c r="A28" s="15" t="s">
        <v>354</v>
      </c>
      <c r="B28" s="16" t="s">
        <v>781</v>
      </c>
      <c r="C28" s="62">
        <f>VLOOKUP(B28,DATI!$A$1:$D$425,3,FALSE)</f>
        <v>29825</v>
      </c>
      <c r="D28" s="61" t="str">
        <f>VLOOKUP(B28,DATI!$A$1:$D$425,2,FALSE)</f>
        <v>11037</v>
      </c>
      <c r="E28" s="64" t="str">
        <f>VLOOKUP(B28,DATI!$A$1:$D$425,4,FALSE)</f>
        <v>POL BAGNATICA</v>
      </c>
      <c r="F28" s="109">
        <f>SUM(LARGE(G28:AD28,{1,2,3,4,5,6}))</f>
        <v>675</v>
      </c>
      <c r="G28" s="82"/>
      <c r="H28" s="26"/>
      <c r="I28" s="26"/>
      <c r="J28" s="26"/>
      <c r="K28" s="26">
        <v>250</v>
      </c>
      <c r="L28" s="26"/>
      <c r="M28" s="26">
        <v>175</v>
      </c>
      <c r="N28" s="26"/>
      <c r="O28" s="26"/>
      <c r="P28" s="26"/>
      <c r="Q28" s="26"/>
      <c r="R28" s="26"/>
      <c r="S28" s="26"/>
      <c r="T28" s="26">
        <v>250</v>
      </c>
      <c r="U28" s="26"/>
      <c r="V28" s="26"/>
      <c r="W28" s="26"/>
      <c r="X28" s="17"/>
      <c r="Y28" s="45">
        <v>0</v>
      </c>
      <c r="Z28" s="44">
        <v>0</v>
      </c>
      <c r="AA28" s="43">
        <v>0</v>
      </c>
      <c r="AB28" s="44">
        <v>0</v>
      </c>
      <c r="AC28" s="43">
        <v>0</v>
      </c>
      <c r="AD28" s="44">
        <v>0</v>
      </c>
    </row>
    <row r="29" spans="1:30" s="11" customFormat="1" ht="15" customHeight="1" thickBot="1" x14ac:dyDescent="0.3">
      <c r="A29" s="15" t="s">
        <v>355</v>
      </c>
      <c r="B29" s="16" t="s">
        <v>211</v>
      </c>
      <c r="C29" s="62">
        <f>VLOOKUP(B29,DATI!$A$1:$D$425,3,FALSE)</f>
        <v>24778</v>
      </c>
      <c r="D29" s="61" t="str">
        <f>VLOOKUP(B29,DATI!$A$1:$D$425,2,FALSE)</f>
        <v>22158</v>
      </c>
      <c r="E29" s="64" t="str">
        <f>VLOOKUP(B29,DATI!$A$1:$D$425,4,FALSE)</f>
        <v>BC MILANO</v>
      </c>
      <c r="F29" s="109">
        <f>SUM(LARGE(G29:AD29,{1,2,3,4,5,6}))</f>
        <v>668</v>
      </c>
      <c r="G29" s="82">
        <v>205</v>
      </c>
      <c r="H29" s="26"/>
      <c r="I29" s="26">
        <v>213</v>
      </c>
      <c r="J29" s="26"/>
      <c r="K29" s="26"/>
      <c r="L29" s="26"/>
      <c r="M29" s="26"/>
      <c r="N29" s="26"/>
      <c r="O29" s="26"/>
      <c r="P29" s="26"/>
      <c r="Q29" s="26">
        <v>250</v>
      </c>
      <c r="R29" s="26"/>
      <c r="S29" s="26"/>
      <c r="T29" s="26"/>
      <c r="U29" s="26"/>
      <c r="V29" s="26"/>
      <c r="W29" s="26"/>
      <c r="X29" s="17"/>
      <c r="Y29" s="45">
        <v>0</v>
      </c>
      <c r="Z29" s="44">
        <v>0</v>
      </c>
      <c r="AA29" s="43">
        <v>0</v>
      </c>
      <c r="AB29" s="44">
        <v>0</v>
      </c>
      <c r="AC29" s="43">
        <v>0</v>
      </c>
      <c r="AD29" s="44">
        <v>0</v>
      </c>
    </row>
    <row r="30" spans="1:30" s="11" customFormat="1" ht="15" customHeight="1" thickBot="1" x14ac:dyDescent="0.3">
      <c r="A30" s="15" t="s">
        <v>356</v>
      </c>
      <c r="B30" s="16" t="s">
        <v>246</v>
      </c>
      <c r="C30" s="62" t="str">
        <f>VLOOKUP(B30,DATI!$A$1:$D$425,3,FALSE)</f>
        <v>16/12/1957</v>
      </c>
      <c r="D30" s="61" t="str">
        <f>VLOOKUP(B30,DATI!$A$1:$D$425,2,FALSE)</f>
        <v>16587</v>
      </c>
      <c r="E30" s="64" t="str">
        <f>VLOOKUP(B30,DATI!$A$1:$D$425,4,FALSE)</f>
        <v>ROMA BC</v>
      </c>
      <c r="F30" s="109">
        <f>SUM(LARGE(G30:AD30,{1,2,3,4,5,6}))</f>
        <v>644</v>
      </c>
      <c r="G30" s="82">
        <v>157</v>
      </c>
      <c r="H30" s="26"/>
      <c r="I30" s="26"/>
      <c r="J30" s="26"/>
      <c r="K30" s="26"/>
      <c r="L30" s="26">
        <v>137</v>
      </c>
      <c r="M30" s="26"/>
      <c r="N30" s="26"/>
      <c r="O30" s="26">
        <v>213</v>
      </c>
      <c r="P30" s="26"/>
      <c r="Q30" s="26"/>
      <c r="R30" s="26"/>
      <c r="S30" s="26"/>
      <c r="T30" s="26"/>
      <c r="U30" s="26"/>
      <c r="V30" s="26"/>
      <c r="W30" s="26">
        <v>137</v>
      </c>
      <c r="X30" s="17"/>
      <c r="Y30" s="45">
        <v>0</v>
      </c>
      <c r="Z30" s="44">
        <v>0</v>
      </c>
      <c r="AA30" s="43">
        <v>0</v>
      </c>
      <c r="AB30" s="44">
        <v>0</v>
      </c>
      <c r="AC30" s="43">
        <v>0</v>
      </c>
      <c r="AD30" s="44">
        <v>0</v>
      </c>
    </row>
    <row r="31" spans="1:30" s="11" customFormat="1" ht="15" customHeight="1" thickBot="1" x14ac:dyDescent="0.3">
      <c r="A31" s="15" t="s">
        <v>357</v>
      </c>
      <c r="B31" s="16" t="s">
        <v>365</v>
      </c>
      <c r="C31" s="62">
        <f>VLOOKUP(B31,DATI!$A$1:$D$425,3,FALSE)</f>
        <v>22903</v>
      </c>
      <c r="D31" s="61" t="str">
        <f>VLOOKUP(B31,DATI!$A$1:$D$425,2,FALSE)</f>
        <v>50835</v>
      </c>
      <c r="E31" s="64" t="str">
        <f>VLOOKUP(B31,DATI!$A$1:$D$425,4,FALSE)</f>
        <v>GIOKO</v>
      </c>
      <c r="F31" s="109">
        <f>SUM(LARGE(G31:AD31,{1,2,3,4,5,6}))</f>
        <v>606</v>
      </c>
      <c r="G31" s="82">
        <v>157</v>
      </c>
      <c r="H31" s="26"/>
      <c r="I31" s="26">
        <v>137</v>
      </c>
      <c r="J31" s="26">
        <v>137</v>
      </c>
      <c r="K31" s="26">
        <v>175</v>
      </c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17"/>
      <c r="Y31" s="45">
        <v>0</v>
      </c>
      <c r="Z31" s="44">
        <v>0</v>
      </c>
      <c r="AA31" s="43">
        <v>0</v>
      </c>
      <c r="AB31" s="44">
        <v>0</v>
      </c>
      <c r="AC31" s="43">
        <v>0</v>
      </c>
      <c r="AD31" s="44">
        <v>0</v>
      </c>
    </row>
    <row r="32" spans="1:30" s="11" customFormat="1" ht="15" customHeight="1" thickBot="1" x14ac:dyDescent="0.3">
      <c r="A32" s="15" t="s">
        <v>358</v>
      </c>
      <c r="B32" s="16" t="s">
        <v>918</v>
      </c>
      <c r="C32" s="62">
        <f>VLOOKUP(B32,DATI!$A$1:$D$425,3,FALSE)</f>
        <v>19114</v>
      </c>
      <c r="D32" s="61" t="str">
        <f>VLOOKUP(B32,DATI!$A$1:$D$425,2,FALSE)</f>
        <v>13892</v>
      </c>
      <c r="E32" s="64" t="str">
        <f>VLOOKUP(B32,DATI!$A$1:$D$425,4,FALSE)</f>
        <v>GIOKO</v>
      </c>
      <c r="F32" s="109">
        <f>SUM(LARGE(G32:AD32,{1,2,3,4,5,6}))</f>
        <v>605</v>
      </c>
      <c r="G32" s="82">
        <v>300</v>
      </c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>
        <v>213</v>
      </c>
      <c r="T32" s="26">
        <v>92</v>
      </c>
      <c r="U32" s="26"/>
      <c r="V32" s="26"/>
      <c r="W32" s="26"/>
      <c r="X32" s="17"/>
      <c r="Y32" s="45">
        <v>0</v>
      </c>
      <c r="Z32" s="44">
        <v>0</v>
      </c>
      <c r="AA32" s="43">
        <v>0</v>
      </c>
      <c r="AB32" s="44">
        <v>0</v>
      </c>
      <c r="AC32" s="43">
        <v>0</v>
      </c>
      <c r="AD32" s="44">
        <v>0</v>
      </c>
    </row>
    <row r="33" spans="1:30" s="11" customFormat="1" ht="15" customHeight="1" thickBot="1" x14ac:dyDescent="0.3">
      <c r="A33" s="15" t="s">
        <v>359</v>
      </c>
      <c r="B33" s="16" t="s">
        <v>57</v>
      </c>
      <c r="C33" s="62">
        <f>VLOOKUP(B33,DATI!$A$1:$D$425,3,FALSE)</f>
        <v>28929</v>
      </c>
      <c r="D33" s="61" t="str">
        <f>VLOOKUP(B33,DATI!$A$1:$D$425,2,FALSE)</f>
        <v>16194</v>
      </c>
      <c r="E33" s="64" t="str">
        <f>VLOOKUP(B33,DATI!$A$1:$D$425,4,FALSE)</f>
        <v>POL 2B</v>
      </c>
      <c r="F33" s="109">
        <f>SUM(LARGE(G33:AD33,{1,2,3,4,5,6}))</f>
        <v>600</v>
      </c>
      <c r="G33" s="82"/>
      <c r="H33" s="26"/>
      <c r="I33" s="26"/>
      <c r="J33" s="26"/>
      <c r="K33" s="26">
        <v>175</v>
      </c>
      <c r="L33" s="26"/>
      <c r="M33" s="26">
        <v>175</v>
      </c>
      <c r="N33" s="26"/>
      <c r="O33" s="26"/>
      <c r="P33" s="26"/>
      <c r="Q33" s="26"/>
      <c r="R33" s="26"/>
      <c r="S33" s="26"/>
      <c r="T33" s="26"/>
      <c r="U33" s="26">
        <v>250</v>
      </c>
      <c r="V33" s="26"/>
      <c r="W33" s="26"/>
      <c r="X33" s="17"/>
      <c r="Y33" s="45">
        <v>0</v>
      </c>
      <c r="Z33" s="44">
        <v>0</v>
      </c>
      <c r="AA33" s="43">
        <v>0</v>
      </c>
      <c r="AB33" s="44">
        <v>0</v>
      </c>
      <c r="AC33" s="43">
        <v>0</v>
      </c>
      <c r="AD33" s="44">
        <v>0</v>
      </c>
    </row>
    <row r="34" spans="1:30" s="11" customFormat="1" ht="15" customHeight="1" thickBot="1" x14ac:dyDescent="0.3">
      <c r="A34" s="15" t="s">
        <v>81</v>
      </c>
      <c r="B34" s="16" t="s">
        <v>363</v>
      </c>
      <c r="C34" s="62">
        <f>VLOOKUP(B34,DATI!$A$1:$D$425,3,FALSE)</f>
        <v>22563</v>
      </c>
      <c r="D34" s="61" t="str">
        <f>VLOOKUP(B34,DATI!$A$1:$D$425,2,FALSE)</f>
        <v>11078</v>
      </c>
      <c r="E34" s="64" t="str">
        <f>VLOOKUP(B34,DATI!$A$1:$D$425,4,FALSE)</f>
        <v>ALBA SHUTTLE</v>
      </c>
      <c r="F34" s="109">
        <f>SUM(LARGE(G34:AD34,{1,2,3,4,5,6}))</f>
        <v>596</v>
      </c>
      <c r="G34" s="82"/>
      <c r="H34" s="26"/>
      <c r="I34" s="26"/>
      <c r="J34" s="26"/>
      <c r="K34" s="26"/>
      <c r="L34" s="26">
        <v>137</v>
      </c>
      <c r="M34" s="26"/>
      <c r="N34" s="26">
        <v>175</v>
      </c>
      <c r="O34" s="26"/>
      <c r="P34" s="26"/>
      <c r="Q34" s="26"/>
      <c r="R34" s="26"/>
      <c r="S34" s="26">
        <v>92</v>
      </c>
      <c r="T34" s="26">
        <v>55</v>
      </c>
      <c r="U34" s="26"/>
      <c r="V34" s="26">
        <v>137</v>
      </c>
      <c r="W34" s="26"/>
      <c r="X34" s="17"/>
      <c r="Y34" s="45">
        <v>0</v>
      </c>
      <c r="Z34" s="44">
        <v>0</v>
      </c>
      <c r="AA34" s="43">
        <v>0</v>
      </c>
      <c r="AB34" s="44">
        <v>0</v>
      </c>
      <c r="AC34" s="43">
        <v>0</v>
      </c>
      <c r="AD34" s="44">
        <v>0</v>
      </c>
    </row>
    <row r="35" spans="1:30" s="11" customFormat="1" ht="15" customHeight="1" thickBot="1" x14ac:dyDescent="0.3">
      <c r="A35" s="15" t="s">
        <v>82</v>
      </c>
      <c r="B35" s="16" t="s">
        <v>636</v>
      </c>
      <c r="C35" s="62">
        <f>VLOOKUP(B35,DATI!$A$1:$D$425,3,FALSE)</f>
        <v>28952</v>
      </c>
      <c r="D35" s="61" t="str">
        <f>VLOOKUP(B35,DATI!$A$1:$D$425,2,FALSE)</f>
        <v>141748</v>
      </c>
      <c r="E35" s="64" t="str">
        <f>VLOOKUP(B35,DATI!$A$1:$D$425,4,FALSE)</f>
        <v>CUS BERGAMO</v>
      </c>
      <c r="F35" s="109">
        <f>SUM(LARGE(G35:AD35,{1,2,3,4,5,6}))</f>
        <v>555</v>
      </c>
      <c r="G35" s="82">
        <v>205</v>
      </c>
      <c r="H35" s="26"/>
      <c r="I35" s="26"/>
      <c r="J35" s="26"/>
      <c r="K35" s="26"/>
      <c r="L35" s="26">
        <v>213</v>
      </c>
      <c r="M35" s="26">
        <v>137</v>
      </c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17"/>
      <c r="Y35" s="45">
        <v>0</v>
      </c>
      <c r="Z35" s="44">
        <v>0</v>
      </c>
      <c r="AA35" s="43">
        <v>0</v>
      </c>
      <c r="AB35" s="44">
        <v>0</v>
      </c>
      <c r="AC35" s="43">
        <v>0</v>
      </c>
      <c r="AD35" s="44">
        <v>0</v>
      </c>
    </row>
    <row r="36" spans="1:30" s="11" customFormat="1" ht="15" customHeight="1" thickBot="1" x14ac:dyDescent="0.3">
      <c r="A36" s="15" t="s">
        <v>83</v>
      </c>
      <c r="B36" s="16" t="s">
        <v>221</v>
      </c>
      <c r="C36" s="62">
        <f>VLOOKUP(B36,DATI!$A$1:$D$425,3,FALSE)</f>
        <v>23649</v>
      </c>
      <c r="D36" s="61" t="str">
        <f>VLOOKUP(B36,DATI!$A$1:$D$425,2,FALSE)</f>
        <v>22328</v>
      </c>
      <c r="E36" s="64" t="str">
        <f>VLOOKUP(B36,DATI!$A$1:$D$425,4,FALSE)</f>
        <v>LARIO BC</v>
      </c>
      <c r="F36" s="109">
        <f>SUM(LARGE(G36:AD36,{1,2,3,4,5,6}))</f>
        <v>541</v>
      </c>
      <c r="G36" s="82"/>
      <c r="H36" s="26"/>
      <c r="I36" s="26"/>
      <c r="J36" s="26"/>
      <c r="K36" s="26">
        <v>137</v>
      </c>
      <c r="L36" s="26"/>
      <c r="M36" s="26"/>
      <c r="N36" s="26">
        <v>92</v>
      </c>
      <c r="O36" s="26"/>
      <c r="P36" s="26"/>
      <c r="Q36" s="26"/>
      <c r="R36" s="26"/>
      <c r="S36" s="26"/>
      <c r="T36" s="26"/>
      <c r="U36" s="26">
        <v>175</v>
      </c>
      <c r="V36" s="26"/>
      <c r="W36" s="26">
        <v>137</v>
      </c>
      <c r="X36" s="17"/>
      <c r="Y36" s="45">
        <v>0</v>
      </c>
      <c r="Z36" s="44">
        <v>0</v>
      </c>
      <c r="AA36" s="43">
        <v>0</v>
      </c>
      <c r="AB36" s="44">
        <v>0</v>
      </c>
      <c r="AC36" s="43">
        <v>0</v>
      </c>
      <c r="AD36" s="44">
        <v>0</v>
      </c>
    </row>
    <row r="37" spans="1:30" s="11" customFormat="1" ht="15" customHeight="1" thickBot="1" x14ac:dyDescent="0.3">
      <c r="A37" s="15" t="s">
        <v>84</v>
      </c>
      <c r="B37" s="16" t="s">
        <v>345</v>
      </c>
      <c r="C37" s="62">
        <f>VLOOKUP(B37,DATI!$A$1:$D$425,3,FALSE)</f>
        <v>21351</v>
      </c>
      <c r="D37" s="61" t="str">
        <f>VLOOKUP(B37,DATI!$A$1:$D$425,2,FALSE)</f>
        <v>73811</v>
      </c>
      <c r="E37" s="64" t="str">
        <f>VLOOKUP(B37,DATI!$A$1:$D$425,4,FALSE)</f>
        <v>BC CELESTE</v>
      </c>
      <c r="F37" s="109">
        <f>SUM(LARGE(G37:AD37,{1,2,3,4,5,6}))</f>
        <v>487</v>
      </c>
      <c r="G37" s="82"/>
      <c r="H37" s="26">
        <v>175</v>
      </c>
      <c r="I37" s="26"/>
      <c r="J37" s="26"/>
      <c r="K37" s="26"/>
      <c r="L37" s="26"/>
      <c r="M37" s="26"/>
      <c r="N37" s="26"/>
      <c r="O37" s="26"/>
      <c r="P37" s="26"/>
      <c r="Q37" s="26"/>
      <c r="R37" s="26">
        <v>137</v>
      </c>
      <c r="S37" s="26"/>
      <c r="T37" s="26"/>
      <c r="U37" s="26"/>
      <c r="V37" s="26"/>
      <c r="W37" s="26"/>
      <c r="X37" s="17">
        <v>175</v>
      </c>
      <c r="Y37" s="45">
        <v>0</v>
      </c>
      <c r="Z37" s="44">
        <v>0</v>
      </c>
      <c r="AA37" s="43">
        <v>0</v>
      </c>
      <c r="AB37" s="44">
        <v>0</v>
      </c>
      <c r="AC37" s="43">
        <v>0</v>
      </c>
      <c r="AD37" s="44">
        <v>0</v>
      </c>
    </row>
    <row r="38" spans="1:30" s="11" customFormat="1" ht="15" customHeight="1" thickBot="1" x14ac:dyDescent="0.3">
      <c r="A38" s="15" t="s">
        <v>85</v>
      </c>
      <c r="B38" s="16" t="s">
        <v>234</v>
      </c>
      <c r="C38" s="62">
        <f>VLOOKUP(B38,DATI!$A$1:$D$425,3,FALSE)</f>
        <v>23279</v>
      </c>
      <c r="D38" s="61" t="str">
        <f>VLOOKUP(B38,DATI!$A$1:$D$425,2,FALSE)</f>
        <v>38568</v>
      </c>
      <c r="E38" s="64" t="str">
        <f>VLOOKUP(B38,DATI!$A$1:$D$425,4,FALSE)</f>
        <v>BRESCIA SPORT PIU'</v>
      </c>
      <c r="F38" s="109">
        <f>SUM(LARGE(G38:AD38,{1,2,3,4,5,6}))</f>
        <v>451</v>
      </c>
      <c r="G38" s="82"/>
      <c r="H38" s="26"/>
      <c r="I38" s="26"/>
      <c r="J38" s="26">
        <v>92</v>
      </c>
      <c r="K38" s="26"/>
      <c r="L38" s="26"/>
      <c r="M38" s="26"/>
      <c r="N38" s="26"/>
      <c r="O38" s="26"/>
      <c r="P38" s="26"/>
      <c r="Q38" s="26">
        <v>92</v>
      </c>
      <c r="R38" s="26"/>
      <c r="S38" s="26"/>
      <c r="T38" s="26">
        <v>92</v>
      </c>
      <c r="U38" s="26">
        <v>175</v>
      </c>
      <c r="V38" s="26"/>
      <c r="W38" s="26"/>
      <c r="X38" s="17"/>
      <c r="Y38" s="45">
        <v>0</v>
      </c>
      <c r="Z38" s="44">
        <v>0</v>
      </c>
      <c r="AA38" s="43">
        <v>0</v>
      </c>
      <c r="AB38" s="44">
        <v>0</v>
      </c>
      <c r="AC38" s="43">
        <v>0</v>
      </c>
      <c r="AD38" s="44">
        <v>0</v>
      </c>
    </row>
    <row r="39" spans="1:30" s="11" customFormat="1" ht="15" customHeight="1" thickBot="1" x14ac:dyDescent="0.3">
      <c r="A39" s="15" t="s">
        <v>86</v>
      </c>
      <c r="B39" s="16" t="s">
        <v>205</v>
      </c>
      <c r="C39" s="62">
        <f>VLOOKUP(B39,DATI!$A$1:$D$425,3,FALSE)</f>
        <v>26321</v>
      </c>
      <c r="D39" s="61">
        <f>VLOOKUP(B39,DATI!$A$1:$D$425,2,FALSE)</f>
        <v>66631</v>
      </c>
      <c r="E39" s="64" t="str">
        <f>VLOOKUP(B39,DATI!$A$1:$D$425,4,FALSE)</f>
        <v>BADMINTON PAOLA</v>
      </c>
      <c r="F39" s="109">
        <f>SUM(LARGE(G39:AD39,{1,2,3,4,5,6}))</f>
        <v>426</v>
      </c>
      <c r="G39" s="82"/>
      <c r="H39" s="26">
        <v>213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17">
        <v>213</v>
      </c>
      <c r="Y39" s="45">
        <v>0</v>
      </c>
      <c r="Z39" s="44">
        <v>0</v>
      </c>
      <c r="AA39" s="43">
        <v>0</v>
      </c>
      <c r="AB39" s="44">
        <v>0</v>
      </c>
      <c r="AC39" s="43">
        <v>0</v>
      </c>
      <c r="AD39" s="44">
        <v>0</v>
      </c>
    </row>
    <row r="40" spans="1:30" s="11" customFormat="1" ht="15" customHeight="1" thickBot="1" x14ac:dyDescent="0.3">
      <c r="A40" s="15" t="s">
        <v>87</v>
      </c>
      <c r="B40" s="16" t="s">
        <v>715</v>
      </c>
      <c r="C40" s="62">
        <f>VLOOKUP(B40,DATI!$A$1:$D$425,3,FALSE)</f>
        <v>24341</v>
      </c>
      <c r="D40" s="61" t="str">
        <f>VLOOKUP(B40,DATI!$A$1:$D$425,2,FALSE)</f>
        <v>176365</v>
      </c>
      <c r="E40" s="64" t="str">
        <f>VLOOKUP(B40,DATI!$A$1:$D$425,4,FALSE)</f>
        <v>ASSV BRIXEN</v>
      </c>
      <c r="F40" s="109">
        <f>SUM(LARGE(G40:AD40,{1,2,3,4,5,6}))</f>
        <v>413</v>
      </c>
      <c r="G40" s="82"/>
      <c r="H40" s="26"/>
      <c r="I40" s="26"/>
      <c r="J40" s="26"/>
      <c r="K40" s="26">
        <v>92</v>
      </c>
      <c r="L40" s="26">
        <v>92</v>
      </c>
      <c r="M40" s="26"/>
      <c r="N40" s="26"/>
      <c r="O40" s="26"/>
      <c r="P40" s="26">
        <v>92</v>
      </c>
      <c r="Q40" s="26"/>
      <c r="R40" s="26"/>
      <c r="S40" s="26"/>
      <c r="T40" s="26">
        <v>137</v>
      </c>
      <c r="U40" s="26"/>
      <c r="V40" s="26"/>
      <c r="W40" s="26"/>
      <c r="X40" s="17"/>
      <c r="Y40" s="45">
        <v>0</v>
      </c>
      <c r="Z40" s="44">
        <v>0</v>
      </c>
      <c r="AA40" s="43">
        <v>0</v>
      </c>
      <c r="AB40" s="44">
        <v>0</v>
      </c>
      <c r="AC40" s="43">
        <v>0</v>
      </c>
      <c r="AD40" s="44">
        <v>0</v>
      </c>
    </row>
    <row r="41" spans="1:30" s="11" customFormat="1" ht="15" customHeight="1" thickBot="1" x14ac:dyDescent="0.3">
      <c r="A41" s="15" t="s">
        <v>88</v>
      </c>
      <c r="B41" s="16" t="s">
        <v>686</v>
      </c>
      <c r="C41" s="62">
        <f>VLOOKUP(B41,DATI!$A$1:$D$425,3,FALSE)</f>
        <v>23139</v>
      </c>
      <c r="D41" s="61" t="str">
        <f>VLOOKUP(B41,DATI!$A$1:$D$425,2,FALSE)</f>
        <v>13968</v>
      </c>
      <c r="E41" s="64" t="str">
        <f>VLOOKUP(B41,DATI!$A$1:$D$425,4,FALSE)</f>
        <v>ASC BERG</v>
      </c>
      <c r="F41" s="109">
        <f>SUM(LARGE(G41:AD41,{1,2,3,4,5,6}))</f>
        <v>407</v>
      </c>
      <c r="G41" s="82">
        <v>102</v>
      </c>
      <c r="H41" s="26"/>
      <c r="I41" s="26"/>
      <c r="J41" s="26">
        <v>213</v>
      </c>
      <c r="K41" s="26"/>
      <c r="L41" s="26"/>
      <c r="M41" s="26"/>
      <c r="N41" s="26"/>
      <c r="O41" s="26"/>
      <c r="P41" s="26">
        <v>92</v>
      </c>
      <c r="Q41" s="26"/>
      <c r="R41" s="26"/>
      <c r="S41" s="26"/>
      <c r="T41" s="26"/>
      <c r="U41" s="26"/>
      <c r="V41" s="26"/>
      <c r="W41" s="26"/>
      <c r="X41" s="17"/>
      <c r="Y41" s="45">
        <v>0</v>
      </c>
      <c r="Z41" s="44">
        <v>0</v>
      </c>
      <c r="AA41" s="43">
        <v>0</v>
      </c>
      <c r="AB41" s="44">
        <v>0</v>
      </c>
      <c r="AC41" s="43">
        <v>0</v>
      </c>
      <c r="AD41" s="44">
        <v>0</v>
      </c>
    </row>
    <row r="42" spans="1:30" s="11" customFormat="1" ht="15" customHeight="1" thickBot="1" x14ac:dyDescent="0.3">
      <c r="A42" s="15" t="s">
        <v>89</v>
      </c>
      <c r="B42" s="16" t="s">
        <v>54</v>
      </c>
      <c r="C42" s="62">
        <f>VLOOKUP(B42,DATI!$A$1:$D$425,3,FALSE)</f>
        <v>23858</v>
      </c>
      <c r="D42" s="61" t="str">
        <f>VLOOKUP(B42,DATI!$A$1:$D$425,2,FALSE)</f>
        <v>73810</v>
      </c>
      <c r="E42" s="64" t="str">
        <f>VLOOKUP(B42,DATI!$A$1:$D$425,4,FALSE)</f>
        <v>BC CELESTE</v>
      </c>
      <c r="F42" s="109">
        <f>SUM(LARGE(G42:AD42,{1,2,3,4,5,6}))</f>
        <v>332</v>
      </c>
      <c r="G42" s="82">
        <v>157</v>
      </c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>
        <v>175</v>
      </c>
      <c r="S42" s="26"/>
      <c r="T42" s="26"/>
      <c r="U42" s="26"/>
      <c r="V42" s="26"/>
      <c r="W42" s="26"/>
      <c r="X42" s="17"/>
      <c r="Y42" s="45">
        <v>0</v>
      </c>
      <c r="Z42" s="44">
        <v>0</v>
      </c>
      <c r="AA42" s="43">
        <v>0</v>
      </c>
      <c r="AB42" s="44">
        <v>0</v>
      </c>
      <c r="AC42" s="43">
        <v>0</v>
      </c>
      <c r="AD42" s="44">
        <v>0</v>
      </c>
    </row>
    <row r="43" spans="1:30" s="11" customFormat="1" ht="15" customHeight="1" thickBot="1" x14ac:dyDescent="0.3">
      <c r="A43" s="15" t="s">
        <v>90</v>
      </c>
      <c r="B43" s="16" t="s">
        <v>364</v>
      </c>
      <c r="C43" s="62">
        <f>VLOOKUP(B43,DATI!$A$1:$D$425,3,FALSE)</f>
        <v>23585</v>
      </c>
      <c r="D43" s="61" t="str">
        <f>VLOOKUP(B43,DATI!$A$1:$D$425,2,FALSE)</f>
        <v>43258</v>
      </c>
      <c r="E43" s="64" t="str">
        <f>VLOOKUP(B43,DATI!$A$1:$D$425,4,FALSE)</f>
        <v>BOCCARDO NOVI</v>
      </c>
      <c r="F43" s="109">
        <f>SUM(LARGE(G43:AD43,{1,2,3,4,5,6}))</f>
        <v>312</v>
      </c>
      <c r="G43" s="82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>
        <v>137</v>
      </c>
      <c r="T43" s="26"/>
      <c r="U43" s="26"/>
      <c r="V43" s="26">
        <v>175</v>
      </c>
      <c r="W43" s="26"/>
      <c r="X43" s="17"/>
      <c r="Y43" s="45">
        <v>0</v>
      </c>
      <c r="Z43" s="44">
        <v>0</v>
      </c>
      <c r="AA43" s="43">
        <v>0</v>
      </c>
      <c r="AB43" s="44">
        <v>0</v>
      </c>
      <c r="AC43" s="43">
        <v>0</v>
      </c>
      <c r="AD43" s="44">
        <v>0</v>
      </c>
    </row>
    <row r="44" spans="1:30" s="11" customFormat="1" ht="15" customHeight="1" thickBot="1" x14ac:dyDescent="0.3">
      <c r="A44" s="15" t="s">
        <v>91</v>
      </c>
      <c r="B44" s="16" t="s">
        <v>658</v>
      </c>
      <c r="C44" s="62">
        <f>VLOOKUP(B44,DATI!$A$1:$D$425,3,FALSE)</f>
        <v>25471</v>
      </c>
      <c r="D44" s="61" t="str">
        <f>VLOOKUP(B44,DATI!$A$1:$D$425,2,FALSE)</f>
        <v>43379</v>
      </c>
      <c r="E44" s="64" t="str">
        <f>VLOOKUP(B44,DATI!$A$1:$D$425,4,FALSE)</f>
        <v>LE BAXIE</v>
      </c>
      <c r="F44" s="109">
        <f>SUM(LARGE(G44:AD44,{1,2,3,4,5,6}))</f>
        <v>312</v>
      </c>
      <c r="G44" s="82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>
        <v>175</v>
      </c>
      <c r="T44" s="26"/>
      <c r="U44" s="26"/>
      <c r="V44" s="26">
        <v>137</v>
      </c>
      <c r="W44" s="26"/>
      <c r="X44" s="17"/>
      <c r="Y44" s="45">
        <v>0</v>
      </c>
      <c r="Z44" s="44">
        <v>0</v>
      </c>
      <c r="AA44" s="43">
        <v>0</v>
      </c>
      <c r="AB44" s="44">
        <v>0</v>
      </c>
      <c r="AC44" s="43">
        <v>0</v>
      </c>
      <c r="AD44" s="44">
        <v>0</v>
      </c>
    </row>
    <row r="45" spans="1:30" s="11" customFormat="1" ht="15" customHeight="1" thickBot="1" x14ac:dyDescent="0.3">
      <c r="A45" s="15" t="s">
        <v>93</v>
      </c>
      <c r="B45" s="16" t="s">
        <v>667</v>
      </c>
      <c r="C45" s="62" t="str">
        <f>VLOOKUP(B45,DATI!$A$1:$D$425,3,FALSE)</f>
        <v>30/11/1978</v>
      </c>
      <c r="D45" s="61" t="str">
        <f>VLOOKUP(B45,DATI!$A$1:$D$425,2,FALSE)</f>
        <v>197504</v>
      </c>
      <c r="E45" s="64" t="str">
        <f>VLOOKUP(B45,DATI!$A$1:$D$425,4,FALSE)</f>
        <v>GSS SCORZA</v>
      </c>
      <c r="F45" s="109">
        <f>SUM(LARGE(G45:AD45,{1,2,3,4,5,6}))</f>
        <v>312</v>
      </c>
      <c r="G45" s="82"/>
      <c r="H45" s="26">
        <v>175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17">
        <v>137</v>
      </c>
      <c r="Y45" s="45">
        <v>0</v>
      </c>
      <c r="Z45" s="44">
        <v>0</v>
      </c>
      <c r="AA45" s="43">
        <v>0</v>
      </c>
      <c r="AB45" s="44">
        <v>0</v>
      </c>
      <c r="AC45" s="43">
        <v>0</v>
      </c>
      <c r="AD45" s="44">
        <v>0</v>
      </c>
    </row>
    <row r="46" spans="1:30" s="11" customFormat="1" ht="15" customHeight="1" thickBot="1" x14ac:dyDescent="0.3">
      <c r="A46" s="15" t="s">
        <v>94</v>
      </c>
      <c r="B46" s="16" t="s">
        <v>659</v>
      </c>
      <c r="C46" s="62">
        <f>VLOOKUP(B46,DATI!$A$1:$D$425,3,FALSE)</f>
        <v>28978</v>
      </c>
      <c r="D46" s="61" t="str">
        <f>VLOOKUP(B46,DATI!$A$1:$D$425,2,FALSE)</f>
        <v>10069</v>
      </c>
      <c r="E46" s="64" t="str">
        <f>VLOOKUP(B46,DATI!$A$1:$D$425,4,FALSE)</f>
        <v>GENOVA BC</v>
      </c>
      <c r="F46" s="109">
        <f>SUM(LARGE(G46:AD46,{1,2,3,4,5,6}))</f>
        <v>312</v>
      </c>
      <c r="G46" s="82"/>
      <c r="H46" s="26"/>
      <c r="I46" s="26">
        <v>137</v>
      </c>
      <c r="J46" s="26"/>
      <c r="K46" s="26"/>
      <c r="L46" s="26"/>
      <c r="M46" s="26"/>
      <c r="N46" s="26">
        <v>175</v>
      </c>
      <c r="O46" s="26"/>
      <c r="P46" s="26"/>
      <c r="Q46" s="26"/>
      <c r="R46" s="26"/>
      <c r="S46" s="26"/>
      <c r="T46" s="26"/>
      <c r="U46" s="26"/>
      <c r="V46" s="26"/>
      <c r="W46" s="26"/>
      <c r="X46" s="17"/>
      <c r="Y46" s="45">
        <v>0</v>
      </c>
      <c r="Z46" s="44">
        <v>0</v>
      </c>
      <c r="AA46" s="43">
        <v>0</v>
      </c>
      <c r="AB46" s="44">
        <v>0</v>
      </c>
      <c r="AC46" s="43">
        <v>0</v>
      </c>
      <c r="AD46" s="44">
        <v>0</v>
      </c>
    </row>
    <row r="47" spans="1:30" s="11" customFormat="1" ht="15" customHeight="1" thickBot="1" x14ac:dyDescent="0.3">
      <c r="A47" s="15" t="s">
        <v>95</v>
      </c>
      <c r="B47" s="16" t="s">
        <v>189</v>
      </c>
      <c r="C47" s="62">
        <f>VLOOKUP(B47,DATI!$A$1:$D$425,3,FALSE)</f>
        <v>30343</v>
      </c>
      <c r="D47" s="61" t="str">
        <f>VLOOKUP(B47,DATI!$A$1:$D$425,2,FALSE)</f>
        <v>43381</v>
      </c>
      <c r="E47" s="64" t="str">
        <f>VLOOKUP(B47,DATI!$A$1:$D$425,4,FALSE)</f>
        <v>LE BAXIE</v>
      </c>
      <c r="F47" s="109">
        <f>SUM(LARGE(G47:AD47,{1,2,3,4,5,6}))</f>
        <v>312</v>
      </c>
      <c r="G47" s="82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>
        <v>137</v>
      </c>
      <c r="T47" s="26"/>
      <c r="U47" s="26"/>
      <c r="V47" s="26">
        <v>175</v>
      </c>
      <c r="W47" s="26"/>
      <c r="X47" s="17"/>
      <c r="Y47" s="45">
        <v>0</v>
      </c>
      <c r="Z47" s="44">
        <v>0</v>
      </c>
      <c r="AA47" s="43">
        <v>0</v>
      </c>
      <c r="AB47" s="44">
        <v>0</v>
      </c>
      <c r="AC47" s="43">
        <v>0</v>
      </c>
      <c r="AD47" s="44">
        <v>0</v>
      </c>
    </row>
    <row r="48" spans="1:30" s="11" customFormat="1" ht="15" customHeight="1" thickBot="1" x14ac:dyDescent="0.3">
      <c r="A48" s="15" t="s">
        <v>96</v>
      </c>
      <c r="B48" s="16" t="s">
        <v>44</v>
      </c>
      <c r="C48" s="62" t="str">
        <f>VLOOKUP(B48,DATI!$A$1:$D$425,3,FALSE)</f>
        <v>20/10/1970</v>
      </c>
      <c r="D48" s="61" t="str">
        <f>VLOOKUP(B48,DATI!$A$1:$D$425,2,FALSE)</f>
        <v>10803</v>
      </c>
      <c r="E48" s="64" t="str">
        <f>VLOOKUP(B48,DATI!$A$1:$D$425,4,FALSE)</f>
        <v>ASSV BRIXEN</v>
      </c>
      <c r="F48" s="109">
        <f>SUM(LARGE(G48:AD48,{1,2,3,4,5,6}))</f>
        <v>300</v>
      </c>
      <c r="G48" s="82">
        <v>300</v>
      </c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17"/>
      <c r="Y48" s="45">
        <v>0</v>
      </c>
      <c r="Z48" s="44">
        <v>0</v>
      </c>
      <c r="AA48" s="43">
        <v>0</v>
      </c>
      <c r="AB48" s="44">
        <v>0</v>
      </c>
      <c r="AC48" s="43">
        <v>0</v>
      </c>
      <c r="AD48" s="44">
        <v>0</v>
      </c>
    </row>
    <row r="49" spans="1:30" s="11" customFormat="1" ht="15" customHeight="1" thickBot="1" x14ac:dyDescent="0.3">
      <c r="A49" s="15" t="s">
        <v>97</v>
      </c>
      <c r="B49" s="16" t="s">
        <v>274</v>
      </c>
      <c r="C49" s="62">
        <f>VLOOKUP(B49,DATI!$A$1:$D$425,3,FALSE)</f>
        <v>27603</v>
      </c>
      <c r="D49" s="61" t="str">
        <f>VLOOKUP(B49,DATI!$A$1:$D$425,2,FALSE)</f>
        <v>33402</v>
      </c>
      <c r="E49" s="64" t="str">
        <f>VLOOKUP(B49,DATI!$A$1:$D$425,4,FALSE)</f>
        <v>PIUME D'ARGENTO</v>
      </c>
      <c r="F49" s="109">
        <f>SUM(LARGE(G49:AD49,{1,2,3,4,5,6}))</f>
        <v>300</v>
      </c>
      <c r="G49" s="82">
        <v>300</v>
      </c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17"/>
      <c r="Y49" s="45">
        <v>0</v>
      </c>
      <c r="Z49" s="44">
        <v>0</v>
      </c>
      <c r="AA49" s="43">
        <v>0</v>
      </c>
      <c r="AB49" s="44">
        <v>0</v>
      </c>
      <c r="AC49" s="43">
        <v>0</v>
      </c>
      <c r="AD49" s="44">
        <v>0</v>
      </c>
    </row>
    <row r="50" spans="1:30" s="11" customFormat="1" ht="15" customHeight="1" thickBot="1" x14ac:dyDescent="0.3">
      <c r="A50" s="15" t="s">
        <v>98</v>
      </c>
      <c r="B50" s="58" t="s">
        <v>670</v>
      </c>
      <c r="C50" s="62">
        <f>VLOOKUP(B50,DATI!$A$1:$D$425,3,FALSE)</f>
        <v>30105</v>
      </c>
      <c r="D50" s="61" t="str">
        <f>VLOOKUP(B50,DATI!$A$1:$D$425,2,FALSE)</f>
        <v>11234</v>
      </c>
      <c r="E50" s="64" t="str">
        <f>VLOOKUP(B50,DATI!$A$1:$D$425,4,FALSE)</f>
        <v>POL MARCOLINIADI</v>
      </c>
      <c r="F50" s="109">
        <f>SUM(LARGE(G50:AD50,{1,2,3,4,5,6}))</f>
        <v>300</v>
      </c>
      <c r="G50" s="82">
        <v>300</v>
      </c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17"/>
      <c r="Y50" s="45">
        <v>0</v>
      </c>
      <c r="Z50" s="44">
        <v>0</v>
      </c>
      <c r="AA50" s="43">
        <v>0</v>
      </c>
      <c r="AB50" s="44">
        <v>0</v>
      </c>
      <c r="AC50" s="43">
        <v>0</v>
      </c>
      <c r="AD50" s="44">
        <v>0</v>
      </c>
    </row>
    <row r="51" spans="1:30" s="11" customFormat="1" ht="15" customHeight="1" thickBot="1" x14ac:dyDescent="0.3">
      <c r="A51" s="15" t="s">
        <v>99</v>
      </c>
      <c r="B51" s="16" t="s">
        <v>92</v>
      </c>
      <c r="C51" s="62">
        <f>VLOOKUP(B51,DATI!$A$1:$D$425,3,FALSE)</f>
        <v>24754</v>
      </c>
      <c r="D51" s="61" t="str">
        <f>VLOOKUP(B51,DATI!$A$1:$D$425,2,FALSE)</f>
        <v>43363</v>
      </c>
      <c r="E51" s="64" t="str">
        <f>VLOOKUP(B51,DATI!$A$1:$D$425,4,FALSE)</f>
        <v>SBS</v>
      </c>
      <c r="F51" s="109">
        <f>SUM(LARGE(G51:AD51,{1,2,3,4,5,6}))</f>
        <v>294</v>
      </c>
      <c r="G51" s="82">
        <v>157</v>
      </c>
      <c r="H51" s="26"/>
      <c r="I51" s="26"/>
      <c r="J51" s="26"/>
      <c r="K51" s="26"/>
      <c r="L51" s="26"/>
      <c r="M51" s="26"/>
      <c r="N51" s="26"/>
      <c r="O51" s="26"/>
      <c r="P51" s="26">
        <v>137</v>
      </c>
      <c r="Q51" s="26"/>
      <c r="R51" s="26"/>
      <c r="S51" s="26"/>
      <c r="T51" s="26"/>
      <c r="U51" s="26"/>
      <c r="V51" s="26"/>
      <c r="W51" s="26"/>
      <c r="X51" s="17"/>
      <c r="Y51" s="45">
        <v>0</v>
      </c>
      <c r="Z51" s="44">
        <v>0</v>
      </c>
      <c r="AA51" s="43">
        <v>0</v>
      </c>
      <c r="AB51" s="44">
        <v>0</v>
      </c>
      <c r="AC51" s="43">
        <v>0</v>
      </c>
      <c r="AD51" s="44">
        <v>0</v>
      </c>
    </row>
    <row r="52" spans="1:30" s="11" customFormat="1" ht="15" customHeight="1" thickBot="1" x14ac:dyDescent="0.3">
      <c r="A52" s="15" t="s">
        <v>100</v>
      </c>
      <c r="B52" s="16" t="s">
        <v>655</v>
      </c>
      <c r="C52" s="62">
        <f>VLOOKUP(B52,DATI!$A$1:$D$425,3,FALSE)</f>
        <v>28435</v>
      </c>
      <c r="D52" s="61" t="str">
        <f>VLOOKUP(B52,DATI!$A$1:$D$425,2,FALSE)</f>
        <v>14839</v>
      </c>
      <c r="E52" s="64" t="str">
        <f>VLOOKUP(B52,DATI!$A$1:$D$425,4,FALSE)</f>
        <v>SPORT EXPERIENCE IDEAS</v>
      </c>
      <c r="F52" s="109">
        <f>SUM(LARGE(G52:AD52,{1,2,3,4,5,6}))</f>
        <v>294</v>
      </c>
      <c r="G52" s="82">
        <v>157</v>
      </c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>
        <v>137</v>
      </c>
      <c r="S52" s="26"/>
      <c r="T52" s="26"/>
      <c r="U52" s="26"/>
      <c r="V52" s="26"/>
      <c r="W52" s="26"/>
      <c r="X52" s="17"/>
      <c r="Y52" s="45">
        <v>0</v>
      </c>
      <c r="Z52" s="44">
        <v>0</v>
      </c>
      <c r="AA52" s="43">
        <v>0</v>
      </c>
      <c r="AB52" s="44">
        <v>0</v>
      </c>
      <c r="AC52" s="43">
        <v>0</v>
      </c>
      <c r="AD52" s="44">
        <v>0</v>
      </c>
    </row>
    <row r="53" spans="1:30" s="11" customFormat="1" ht="15" customHeight="1" thickBot="1" x14ac:dyDescent="0.3">
      <c r="A53" s="15" t="s">
        <v>101</v>
      </c>
      <c r="B53" s="16" t="s">
        <v>201</v>
      </c>
      <c r="C53" s="62" t="str">
        <f>VLOOKUP(B53,DATI!$A$1:$D$425,3,FALSE)</f>
        <v>24/12/1958</v>
      </c>
      <c r="D53" s="61" t="str">
        <f>VLOOKUP(B53,DATI!$A$1:$D$425,2,FALSE)</f>
        <v>10103</v>
      </c>
      <c r="E53" s="64" t="str">
        <f>VLOOKUP(B53,DATI!$A$1:$D$425,4,FALSE)</f>
        <v>SC MERAN</v>
      </c>
      <c r="F53" s="109">
        <f>SUM(LARGE(G53:AD53,{1,2,3,4,5,6}))</f>
        <v>277</v>
      </c>
      <c r="G53" s="82">
        <v>102</v>
      </c>
      <c r="H53" s="26"/>
      <c r="I53" s="26"/>
      <c r="J53" s="26">
        <v>175</v>
      </c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17"/>
      <c r="Y53" s="45">
        <v>0</v>
      </c>
      <c r="Z53" s="44">
        <v>0</v>
      </c>
      <c r="AA53" s="43">
        <v>0</v>
      </c>
      <c r="AB53" s="44">
        <v>0</v>
      </c>
      <c r="AC53" s="43">
        <v>0</v>
      </c>
      <c r="AD53" s="44">
        <v>0</v>
      </c>
    </row>
    <row r="54" spans="1:30" s="11" customFormat="1" ht="15" customHeight="1" thickBot="1" x14ac:dyDescent="0.3">
      <c r="A54" s="15" t="s">
        <v>102</v>
      </c>
      <c r="B54" s="16" t="s">
        <v>14</v>
      </c>
      <c r="C54" s="62">
        <f>VLOOKUP(B54,DATI!$A$1:$D$425,3,FALSE)</f>
        <v>22186</v>
      </c>
      <c r="D54" s="61" t="str">
        <f>VLOOKUP(B54,DATI!$A$1:$D$425,2,FALSE)</f>
        <v>10854</v>
      </c>
      <c r="E54" s="64" t="str">
        <f>VLOOKUP(B54,DATI!$A$1:$D$425,4,FALSE)</f>
        <v>POL CASELLE</v>
      </c>
      <c r="F54" s="109">
        <f>SUM(LARGE(G54:AD54,{1,2,3,4,5,6}))</f>
        <v>267</v>
      </c>
      <c r="G54" s="82"/>
      <c r="H54" s="26"/>
      <c r="I54" s="26"/>
      <c r="J54" s="26"/>
      <c r="K54" s="26"/>
      <c r="L54" s="26">
        <v>92</v>
      </c>
      <c r="M54" s="26"/>
      <c r="N54" s="26"/>
      <c r="O54" s="26"/>
      <c r="P54" s="26"/>
      <c r="Q54" s="26"/>
      <c r="R54" s="26"/>
      <c r="S54" s="26"/>
      <c r="T54" s="26">
        <v>175</v>
      </c>
      <c r="U54" s="26"/>
      <c r="V54" s="26"/>
      <c r="W54" s="26"/>
      <c r="X54" s="17"/>
      <c r="Y54" s="45">
        <v>0</v>
      </c>
      <c r="Z54" s="44">
        <v>0</v>
      </c>
      <c r="AA54" s="43">
        <v>0</v>
      </c>
      <c r="AB54" s="44">
        <v>0</v>
      </c>
      <c r="AC54" s="43">
        <v>0</v>
      </c>
      <c r="AD54" s="44">
        <v>0</v>
      </c>
    </row>
    <row r="55" spans="1:30" s="11" customFormat="1" ht="15" customHeight="1" thickBot="1" x14ac:dyDescent="0.3">
      <c r="A55" s="15" t="s">
        <v>103</v>
      </c>
      <c r="B55" s="16" t="s">
        <v>32</v>
      </c>
      <c r="C55" s="62">
        <f>VLOOKUP(B55,DATI!$A$1:$D$425,3,FALSE)</f>
        <v>19054</v>
      </c>
      <c r="D55" s="61" t="str">
        <f>VLOOKUP(B55,DATI!$A$1:$D$425,2,FALSE)</f>
        <v>13242</v>
      </c>
      <c r="E55" s="64" t="str">
        <f>VLOOKUP(B55,DATI!$A$1:$D$425,4,FALSE)</f>
        <v>VIGNANELLO BC</v>
      </c>
      <c r="F55" s="109">
        <f>SUM(LARGE(G55:AD55,{1,2,3,4,5,6}))</f>
        <v>253</v>
      </c>
      <c r="G55" s="82">
        <v>253</v>
      </c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17"/>
      <c r="Y55" s="45">
        <v>0</v>
      </c>
      <c r="Z55" s="44">
        <v>0</v>
      </c>
      <c r="AA55" s="43">
        <v>0</v>
      </c>
      <c r="AB55" s="44">
        <v>0</v>
      </c>
      <c r="AC55" s="43">
        <v>0</v>
      </c>
      <c r="AD55" s="44">
        <v>0</v>
      </c>
    </row>
    <row r="56" spans="1:30" s="11" customFormat="1" ht="15" customHeight="1" thickBot="1" x14ac:dyDescent="0.3">
      <c r="A56" s="15" t="s">
        <v>104</v>
      </c>
      <c r="B56" s="16" t="s">
        <v>1043</v>
      </c>
      <c r="C56" s="62" t="str">
        <f>VLOOKUP(B56,DATI!$A$1:$D$425,3,FALSE)</f>
        <v>14/11/1956</v>
      </c>
      <c r="D56" s="61" t="str">
        <f>VLOOKUP(B56,DATI!$A$1:$D$425,2,FALSE)</f>
        <v>10515</v>
      </c>
      <c r="E56" s="64" t="str">
        <f>VLOOKUP(B56,DATI!$A$1:$D$425,4,FALSE)</f>
        <v>VIGNANELLO BC</v>
      </c>
      <c r="F56" s="109">
        <f>SUM(LARGE(G56:AD56,{1,2,3,4,5,6}))</f>
        <v>253</v>
      </c>
      <c r="G56" s="82">
        <v>253</v>
      </c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17"/>
      <c r="Y56" s="45">
        <v>0</v>
      </c>
      <c r="Z56" s="44">
        <v>0</v>
      </c>
      <c r="AA56" s="43">
        <v>0</v>
      </c>
      <c r="AB56" s="44">
        <v>0</v>
      </c>
      <c r="AC56" s="43">
        <v>0</v>
      </c>
      <c r="AD56" s="44">
        <v>0</v>
      </c>
    </row>
    <row r="57" spans="1:30" s="11" customFormat="1" ht="15" customHeight="1" thickBot="1" x14ac:dyDescent="0.3">
      <c r="A57" s="15" t="s">
        <v>105</v>
      </c>
      <c r="B57" s="16" t="s">
        <v>683</v>
      </c>
      <c r="C57" s="62">
        <f>VLOOKUP(B57,DATI!$A$1:$D$425,3,FALSE)</f>
        <v>21647</v>
      </c>
      <c r="D57" s="61" t="str">
        <f>VLOOKUP(B57,DATI!$A$1:$D$425,2,FALSE)</f>
        <v>9734</v>
      </c>
      <c r="E57" s="64" t="str">
        <f>VLOOKUP(B57,DATI!$A$1:$D$425,4,FALSE)</f>
        <v>CASTEL DI IUDICA</v>
      </c>
      <c r="F57" s="109">
        <f>SUM(LARGE(G57:AD57,{1,2,3,4,5,6}))</f>
        <v>253</v>
      </c>
      <c r="G57" s="82">
        <v>253</v>
      </c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17"/>
      <c r="Y57" s="45">
        <v>0</v>
      </c>
      <c r="Z57" s="44">
        <v>0</v>
      </c>
      <c r="AA57" s="43">
        <v>0</v>
      </c>
      <c r="AB57" s="44">
        <v>0</v>
      </c>
      <c r="AC57" s="43">
        <v>0</v>
      </c>
      <c r="AD57" s="44">
        <v>0</v>
      </c>
    </row>
    <row r="58" spans="1:30" s="11" customFormat="1" ht="15" customHeight="1" thickBot="1" x14ac:dyDescent="0.3">
      <c r="A58" s="15" t="s">
        <v>114</v>
      </c>
      <c r="B58" s="16" t="s">
        <v>158</v>
      </c>
      <c r="C58" s="62">
        <f>VLOOKUP(B58,DATI!$A$1:$D$425,3,FALSE)</f>
        <v>24847</v>
      </c>
      <c r="D58" s="61">
        <f>VLOOKUP(B58,DATI!$A$1:$D$425,2,FALSE)</f>
        <v>40007</v>
      </c>
      <c r="E58" s="64" t="str">
        <f>VLOOKUP(B58,DATI!$A$1:$D$425,4,FALSE)</f>
        <v>BRACCIANO BADMINTON</v>
      </c>
      <c r="F58" s="109">
        <f>SUM(LARGE(G58:AD58,{1,2,3,4,5,6}))</f>
        <v>253</v>
      </c>
      <c r="G58" s="82">
        <v>253</v>
      </c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17"/>
      <c r="Y58" s="45">
        <v>0</v>
      </c>
      <c r="Z58" s="44">
        <v>0</v>
      </c>
      <c r="AA58" s="43">
        <v>0</v>
      </c>
      <c r="AB58" s="44">
        <v>0</v>
      </c>
      <c r="AC58" s="43">
        <v>0</v>
      </c>
      <c r="AD58" s="44">
        <v>0</v>
      </c>
    </row>
    <row r="59" spans="1:30" s="11" customFormat="1" ht="15" customHeight="1" thickBot="1" x14ac:dyDescent="0.3">
      <c r="A59" s="15" t="s">
        <v>115</v>
      </c>
      <c r="B59" s="16" t="s">
        <v>853</v>
      </c>
      <c r="C59" s="62">
        <f>VLOOKUP(B59,DATI!$A$1:$D$425,3,FALSE)</f>
        <v>28034</v>
      </c>
      <c r="D59" s="63">
        <f>VLOOKUP(B59,DATI!$A$1:$D$425,2,FALSE)</f>
        <v>22226</v>
      </c>
      <c r="E59" s="64" t="str">
        <f>VLOOKUP(B59,DATI!$A$1:$D$425,4,FALSE)</f>
        <v>JUNIOR MILANO</v>
      </c>
      <c r="F59" s="109">
        <f>SUM(LARGE(G59:AD59,{1,2,3,4,5,6}))</f>
        <v>253</v>
      </c>
      <c r="G59" s="82">
        <v>253</v>
      </c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17"/>
      <c r="Y59" s="45">
        <v>0</v>
      </c>
      <c r="Z59" s="44">
        <v>0</v>
      </c>
      <c r="AA59" s="43">
        <v>0</v>
      </c>
      <c r="AB59" s="44">
        <v>0</v>
      </c>
      <c r="AC59" s="43">
        <v>0</v>
      </c>
      <c r="AD59" s="44">
        <v>0</v>
      </c>
    </row>
    <row r="60" spans="1:30" s="11" customFormat="1" ht="15" customHeight="1" thickBot="1" x14ac:dyDescent="0.3">
      <c r="A60" s="15" t="s">
        <v>116</v>
      </c>
      <c r="B60" s="16" t="s">
        <v>679</v>
      </c>
      <c r="C60" s="62">
        <f>VLOOKUP(B60,DATI!$A$1:$D$425,3,FALSE)</f>
        <v>29351</v>
      </c>
      <c r="D60" s="61" t="str">
        <f>VLOOKUP(B60,DATI!$A$1:$D$425,2,FALSE)</f>
        <v>43222</v>
      </c>
      <c r="E60" s="64" t="str">
        <f>VLOOKUP(B60,DATI!$A$1:$D$425,4,FALSE)</f>
        <v>THE STARS</v>
      </c>
      <c r="F60" s="109">
        <f>SUM(LARGE(G60:AD60,{1,2,3,4,5,6}))</f>
        <v>253</v>
      </c>
      <c r="G60" s="82">
        <v>253</v>
      </c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17"/>
      <c r="Y60" s="45">
        <v>0</v>
      </c>
      <c r="Z60" s="44">
        <v>0</v>
      </c>
      <c r="AA60" s="43">
        <v>0</v>
      </c>
      <c r="AB60" s="44">
        <v>0</v>
      </c>
      <c r="AC60" s="43">
        <v>0</v>
      </c>
      <c r="AD60" s="44">
        <v>0</v>
      </c>
    </row>
    <row r="61" spans="1:30" s="11" customFormat="1" ht="15" customHeight="1" thickBot="1" x14ac:dyDescent="0.3">
      <c r="A61" s="15" t="s">
        <v>117</v>
      </c>
      <c r="B61" s="85" t="s">
        <v>732</v>
      </c>
      <c r="C61" s="62">
        <f>VLOOKUP(B61,DATI!$A$1:$D$425,3,FALSE)</f>
        <v>27882</v>
      </c>
      <c r="D61" s="61" t="str">
        <f>VLOOKUP(B61,DATI!$A$1:$D$425,2,FALSE)</f>
        <v>176360</v>
      </c>
      <c r="E61" s="64" t="str">
        <f>VLOOKUP(B61,DATI!$A$1:$D$425,4,FALSE)</f>
        <v>ROMA BC</v>
      </c>
      <c r="F61" s="109">
        <f>SUM(LARGE(G61:AD61,{1,2,3,4,5,6}))</f>
        <v>250</v>
      </c>
      <c r="G61" s="82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>
        <v>250</v>
      </c>
      <c r="X61" s="17"/>
      <c r="Y61" s="45">
        <v>0</v>
      </c>
      <c r="Z61" s="44">
        <v>0</v>
      </c>
      <c r="AA61" s="43">
        <v>0</v>
      </c>
      <c r="AB61" s="44">
        <v>0</v>
      </c>
      <c r="AC61" s="43">
        <v>0</v>
      </c>
      <c r="AD61" s="44">
        <v>0</v>
      </c>
    </row>
    <row r="62" spans="1:30" s="11" customFormat="1" ht="15" customHeight="1" thickBot="1" x14ac:dyDescent="0.3">
      <c r="A62" s="15" t="s">
        <v>118</v>
      </c>
      <c r="B62" s="16" t="s">
        <v>198</v>
      </c>
      <c r="C62" s="62">
        <f>VLOOKUP(B62,DATI!$A$1:$D$425,3,FALSE)</f>
        <v>28264</v>
      </c>
      <c r="D62" s="63" t="str">
        <f>VLOOKUP(B62,DATI!$A$1:$D$425,2,FALSE)</f>
        <v>66503</v>
      </c>
      <c r="E62" s="64" t="str">
        <f>VLOOKUP(B62,DATI!$A$1:$D$425,4,FALSE)</f>
        <v>SPACE BAD</v>
      </c>
      <c r="F62" s="109">
        <f>SUM(LARGE(G62:AD62,{1,2,3,4,5,6}))</f>
        <v>250</v>
      </c>
      <c r="G62" s="82"/>
      <c r="H62" s="26"/>
      <c r="I62" s="26"/>
      <c r="J62" s="26"/>
      <c r="K62" s="26"/>
      <c r="L62" s="26"/>
      <c r="M62" s="26">
        <v>250</v>
      </c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17"/>
      <c r="Y62" s="45">
        <v>0</v>
      </c>
      <c r="Z62" s="44">
        <v>0</v>
      </c>
      <c r="AA62" s="43">
        <v>0</v>
      </c>
      <c r="AB62" s="44">
        <v>0</v>
      </c>
      <c r="AC62" s="43">
        <v>0</v>
      </c>
      <c r="AD62" s="44">
        <v>0</v>
      </c>
    </row>
    <row r="63" spans="1:30" s="11" customFormat="1" ht="15" customHeight="1" thickBot="1" x14ac:dyDescent="0.3">
      <c r="A63" s="15" t="s">
        <v>119</v>
      </c>
      <c r="B63" s="85" t="s">
        <v>873</v>
      </c>
      <c r="C63" s="62">
        <f>VLOOKUP(B63,DATI!$A$1:$D$425,3,FALSE)</f>
        <v>30031</v>
      </c>
      <c r="D63" s="61" t="str">
        <f>VLOOKUP(B63,DATI!$A$1:$D$425,2,FALSE)</f>
        <v>29361</v>
      </c>
      <c r="E63" s="64" t="str">
        <f>VLOOKUP(B63,DATI!$A$1:$D$425,4,FALSE)</f>
        <v>A.S.D. CENTRO DIDATTICOSPORTIVO CSI</v>
      </c>
      <c r="F63" s="109">
        <f>SUM(LARGE(G63:AD63,{1,2,3,4,5,6}))</f>
        <v>250</v>
      </c>
      <c r="G63" s="82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>
        <v>250</v>
      </c>
      <c r="W63" s="26"/>
      <c r="X63" s="17"/>
      <c r="Y63" s="45">
        <v>0</v>
      </c>
      <c r="Z63" s="44">
        <v>0</v>
      </c>
      <c r="AA63" s="43">
        <v>0</v>
      </c>
      <c r="AB63" s="44">
        <v>0</v>
      </c>
      <c r="AC63" s="43">
        <v>0</v>
      </c>
      <c r="AD63" s="44">
        <v>0</v>
      </c>
    </row>
    <row r="64" spans="1:30" s="11" customFormat="1" ht="15" customHeight="1" thickBot="1" x14ac:dyDescent="0.3">
      <c r="A64" s="15" t="s">
        <v>120</v>
      </c>
      <c r="B64" s="16" t="s">
        <v>277</v>
      </c>
      <c r="C64" s="62">
        <f>VLOOKUP(B64,DATI!$A$1:$D$425,3,FALSE)</f>
        <v>24516</v>
      </c>
      <c r="D64" s="61" t="str">
        <f>VLOOKUP(B64,DATI!$A$1:$D$425,2,FALSE)</f>
        <v>14099</v>
      </c>
      <c r="E64" s="64" t="str">
        <f>VLOOKUP(B64,DATI!$A$1:$D$425,4,FALSE)</f>
        <v>BC MILANO</v>
      </c>
      <c r="F64" s="109">
        <f>SUM(LARGE(G64:AD64,{1,2,3,4,5,6}))</f>
        <v>239</v>
      </c>
      <c r="G64" s="82">
        <v>102</v>
      </c>
      <c r="H64" s="26"/>
      <c r="I64" s="26">
        <v>137</v>
      </c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17"/>
      <c r="Y64" s="45">
        <v>0</v>
      </c>
      <c r="Z64" s="44">
        <v>0</v>
      </c>
      <c r="AA64" s="43">
        <v>0</v>
      </c>
      <c r="AB64" s="44">
        <v>0</v>
      </c>
      <c r="AC64" s="43">
        <v>0</v>
      </c>
      <c r="AD64" s="44">
        <v>0</v>
      </c>
    </row>
    <row r="65" spans="1:30" s="11" customFormat="1" ht="15" customHeight="1" thickBot="1" x14ac:dyDescent="0.3">
      <c r="A65" s="15" t="s">
        <v>121</v>
      </c>
      <c r="B65" s="16" t="s">
        <v>40</v>
      </c>
      <c r="C65" s="62">
        <f>VLOOKUP(B65,DATI!$A$1:$D$425,3,FALSE)</f>
        <v>25514</v>
      </c>
      <c r="D65" s="61" t="str">
        <f>VLOOKUP(B65,DATI!$A$1:$D$425,2,FALSE)</f>
        <v>27466</v>
      </c>
      <c r="E65" s="64" t="str">
        <f>VLOOKUP(B65,DATI!$A$1:$D$425,4,FALSE)</f>
        <v>MODENA BADMINTON</v>
      </c>
      <c r="F65" s="109">
        <f>SUM(LARGE(G65:AD65,{1,2,3,4,5,6}))</f>
        <v>213</v>
      </c>
      <c r="G65" s="82"/>
      <c r="H65" s="26"/>
      <c r="I65" s="26"/>
      <c r="J65" s="26">
        <v>213</v>
      </c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17"/>
      <c r="Y65" s="45">
        <v>0</v>
      </c>
      <c r="Z65" s="44">
        <v>0</v>
      </c>
      <c r="AA65" s="43">
        <v>0</v>
      </c>
      <c r="AB65" s="44">
        <v>0</v>
      </c>
      <c r="AC65" s="43">
        <v>0</v>
      </c>
      <c r="AD65" s="44">
        <v>0</v>
      </c>
    </row>
    <row r="66" spans="1:30" s="11" customFormat="1" ht="15" customHeight="1" thickBot="1" x14ac:dyDescent="0.3">
      <c r="A66" s="15" t="s">
        <v>122</v>
      </c>
      <c r="B66" s="16" t="s">
        <v>367</v>
      </c>
      <c r="C66" s="62">
        <f>VLOOKUP(B66,DATI!$A$1:$D$425,3,FALSE)</f>
        <v>23171</v>
      </c>
      <c r="D66" s="61">
        <f>VLOOKUP(B66,DATI!$A$1:$D$425,2,FALSE)</f>
        <v>42613</v>
      </c>
      <c r="E66" s="64" t="str">
        <f>VLOOKUP(B66,DATI!$A$1:$D$425,4,FALSE)</f>
        <v>GENOVA BC</v>
      </c>
      <c r="F66" s="109">
        <f>SUM(LARGE(G66:AD66,{1,2,3,4,5,6}))</f>
        <v>212</v>
      </c>
      <c r="G66" s="82">
        <v>157</v>
      </c>
      <c r="H66" s="26"/>
      <c r="I66" s="26">
        <v>55</v>
      </c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17"/>
      <c r="Y66" s="45">
        <v>0</v>
      </c>
      <c r="Z66" s="44">
        <v>0</v>
      </c>
      <c r="AA66" s="43">
        <v>0</v>
      </c>
      <c r="AB66" s="44">
        <v>0</v>
      </c>
      <c r="AC66" s="43">
        <v>0</v>
      </c>
      <c r="AD66" s="44">
        <v>0</v>
      </c>
    </row>
    <row r="67" spans="1:30" s="11" customFormat="1" ht="15" customHeight="1" thickBot="1" x14ac:dyDescent="0.3">
      <c r="A67" s="15" t="s">
        <v>123</v>
      </c>
      <c r="B67" s="16" t="s">
        <v>694</v>
      </c>
      <c r="C67" s="62" t="str">
        <f>VLOOKUP(B67,DATI!$A$1:$D$425,3,FALSE)</f>
        <v>21/12/1946</v>
      </c>
      <c r="D67" s="61" t="str">
        <f>VLOOKUP(B67,DATI!$A$1:$D$425,2,FALSE)</f>
        <v>10804</v>
      </c>
      <c r="E67" s="64" t="str">
        <f>VLOOKUP(B67,DATI!$A$1:$D$425,4,FALSE)</f>
        <v>ASSV BRIXEN</v>
      </c>
      <c r="F67" s="109">
        <f>SUM(LARGE(G67:AD67,{1,2,3,4,5,6}))</f>
        <v>205</v>
      </c>
      <c r="G67" s="82">
        <v>205</v>
      </c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17"/>
      <c r="Y67" s="45">
        <v>0</v>
      </c>
      <c r="Z67" s="44">
        <v>0</v>
      </c>
      <c r="AA67" s="43">
        <v>0</v>
      </c>
      <c r="AB67" s="44">
        <v>0</v>
      </c>
      <c r="AC67" s="43">
        <v>0</v>
      </c>
      <c r="AD67" s="44">
        <v>0</v>
      </c>
    </row>
    <row r="68" spans="1:30" s="11" customFormat="1" ht="15" customHeight="1" thickBot="1" x14ac:dyDescent="0.3">
      <c r="A68" s="15" t="s">
        <v>124</v>
      </c>
      <c r="B68" s="16" t="s">
        <v>288</v>
      </c>
      <c r="C68" s="62">
        <f>VLOOKUP(B68,DATI!$A$1:$D$425,3,FALSE)</f>
        <v>22259</v>
      </c>
      <c r="D68" s="61" t="str">
        <f>VLOOKUP(B68,DATI!$A$1:$D$425,2,FALSE)</f>
        <v>10518</v>
      </c>
      <c r="E68" s="64" t="str">
        <f>VLOOKUP(B68,DATI!$A$1:$D$425,4,FALSE)</f>
        <v>VIGNANELLO BC</v>
      </c>
      <c r="F68" s="109">
        <f>SUM(LARGE(G68:AD68,{1,2,3,4,5,6}))</f>
        <v>205</v>
      </c>
      <c r="G68" s="82">
        <v>205</v>
      </c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17"/>
      <c r="Y68" s="45">
        <v>0</v>
      </c>
      <c r="Z68" s="44">
        <v>0</v>
      </c>
      <c r="AA68" s="43">
        <v>0</v>
      </c>
      <c r="AB68" s="44">
        <v>0</v>
      </c>
      <c r="AC68" s="43">
        <v>0</v>
      </c>
      <c r="AD68" s="44">
        <v>0</v>
      </c>
    </row>
    <row r="69" spans="1:30" s="11" customFormat="1" ht="15" customHeight="1" thickBot="1" x14ac:dyDescent="0.3">
      <c r="A69" s="15" t="s">
        <v>125</v>
      </c>
      <c r="B69" s="16" t="s">
        <v>289</v>
      </c>
      <c r="C69" s="62">
        <f>VLOOKUP(B69,DATI!$A$1:$D$425,3,FALSE)</f>
        <v>23782</v>
      </c>
      <c r="D69" s="61" t="str">
        <f>VLOOKUP(B69,DATI!$A$1:$D$425,2,FALSE)</f>
        <v>9766</v>
      </c>
      <c r="E69" s="64" t="str">
        <f>VLOOKUP(B69,DATI!$A$1:$D$425,4,FALSE)</f>
        <v>ASV MALLES</v>
      </c>
      <c r="F69" s="109">
        <f>SUM(LARGE(G69:AD69,{1,2,3,4,5,6}))</f>
        <v>205</v>
      </c>
      <c r="G69" s="82">
        <v>205</v>
      </c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17"/>
      <c r="Y69" s="45">
        <v>0</v>
      </c>
      <c r="Z69" s="44">
        <v>0</v>
      </c>
      <c r="AA69" s="43">
        <v>0</v>
      </c>
      <c r="AB69" s="44">
        <v>0</v>
      </c>
      <c r="AC69" s="43">
        <v>0</v>
      </c>
      <c r="AD69" s="44">
        <v>0</v>
      </c>
    </row>
    <row r="70" spans="1:30" s="11" customFormat="1" ht="15" customHeight="1" thickBot="1" x14ac:dyDescent="0.3">
      <c r="A70" s="15" t="s">
        <v>126</v>
      </c>
      <c r="B70" s="16" t="s">
        <v>700</v>
      </c>
      <c r="C70" s="62">
        <f>VLOOKUP(B70,DATI!$A$1:$D$425,3,FALSE)</f>
        <v>26942</v>
      </c>
      <c r="D70" s="61" t="str">
        <f>VLOOKUP(B70,DATI!$A$1:$D$425,2,FALSE)</f>
        <v>10090</v>
      </c>
      <c r="E70" s="64" t="str">
        <f>VLOOKUP(B70,DATI!$A$1:$D$425,4,FALSE)</f>
        <v>THE STARS</v>
      </c>
      <c r="F70" s="109">
        <f>SUM(LARGE(G70:AD70,{1,2,3,4,5,6}))</f>
        <v>205</v>
      </c>
      <c r="G70" s="82">
        <v>205</v>
      </c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17"/>
      <c r="Y70" s="45">
        <v>0</v>
      </c>
      <c r="Z70" s="44">
        <v>0</v>
      </c>
      <c r="AA70" s="43">
        <v>0</v>
      </c>
      <c r="AB70" s="44">
        <v>0</v>
      </c>
      <c r="AC70" s="43">
        <v>0</v>
      </c>
      <c r="AD70" s="44">
        <v>0</v>
      </c>
    </row>
    <row r="71" spans="1:30" s="11" customFormat="1" ht="15" customHeight="1" thickBot="1" x14ac:dyDescent="0.3">
      <c r="A71" s="15" t="s">
        <v>127</v>
      </c>
      <c r="B71" s="16" t="s">
        <v>2</v>
      </c>
      <c r="C71" s="62" t="str">
        <f>VLOOKUP(B71,DATI!$A$1:$D$425,3,FALSE)</f>
        <v>10/11/1977</v>
      </c>
      <c r="D71" s="61" t="str">
        <f>VLOOKUP(B71,DATI!$A$1:$D$425,2,FALSE)</f>
        <v>10104</v>
      </c>
      <c r="E71" s="64" t="str">
        <f>VLOOKUP(B71,DATI!$A$1:$D$425,4,FALSE)</f>
        <v>SC MERAN</v>
      </c>
      <c r="F71" s="109">
        <f>SUM(LARGE(G71:AD71,{1,2,3,4,5,6}))</f>
        <v>205</v>
      </c>
      <c r="G71" s="82">
        <v>205</v>
      </c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17"/>
      <c r="Y71" s="45">
        <v>0</v>
      </c>
      <c r="Z71" s="44">
        <v>0</v>
      </c>
      <c r="AA71" s="43">
        <v>0</v>
      </c>
      <c r="AB71" s="44">
        <v>0</v>
      </c>
      <c r="AC71" s="43">
        <v>0</v>
      </c>
      <c r="AD71" s="44">
        <v>0</v>
      </c>
    </row>
    <row r="72" spans="1:30" s="11" customFormat="1" ht="15" customHeight="1" thickBot="1" x14ac:dyDescent="0.3">
      <c r="A72" s="15" t="s">
        <v>128</v>
      </c>
      <c r="B72" s="16" t="s">
        <v>829</v>
      </c>
      <c r="C72" s="62">
        <f>VLOOKUP(B72,DATI!$A$1:$D$425,3,FALSE)</f>
        <v>29371</v>
      </c>
      <c r="D72" s="61">
        <f>VLOOKUP(B72,DATI!$A$1:$D$425,2,FALSE)</f>
        <v>167114</v>
      </c>
      <c r="E72" s="64" t="str">
        <f>VLOOKUP(B72,DATI!$A$1:$D$425,4,FALSE)</f>
        <v>BC MILANO</v>
      </c>
      <c r="F72" s="109">
        <f>SUM(LARGE(G72:AD72,{1,2,3,4,5,6}))</f>
        <v>205</v>
      </c>
      <c r="G72" s="82">
        <v>205</v>
      </c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17"/>
      <c r="Y72" s="45">
        <v>0</v>
      </c>
      <c r="Z72" s="44">
        <v>0</v>
      </c>
      <c r="AA72" s="43">
        <v>0</v>
      </c>
      <c r="AB72" s="44">
        <v>0</v>
      </c>
      <c r="AC72" s="43">
        <v>0</v>
      </c>
      <c r="AD72" s="44">
        <v>0</v>
      </c>
    </row>
    <row r="73" spans="1:30" s="11" customFormat="1" ht="15" customHeight="1" thickBot="1" x14ac:dyDescent="0.3">
      <c r="A73" s="15" t="s">
        <v>129</v>
      </c>
      <c r="B73" s="16" t="s">
        <v>368</v>
      </c>
      <c r="C73" s="62" t="str">
        <f>VLOOKUP(B73,DATI!$A$1:$D$425,3,FALSE)</f>
        <v>17/10/1959</v>
      </c>
      <c r="D73" s="61" t="str">
        <f>VLOOKUP(B73,DATI!$A$1:$D$425,2,FALSE)</f>
        <v>9001</v>
      </c>
      <c r="E73" s="64" t="str">
        <f>VLOOKUP(B73,DATI!$A$1:$D$425,4,FALSE)</f>
        <v>BOCCARDO NOVI</v>
      </c>
      <c r="F73" s="109">
        <f>SUM(LARGE(G73:AD73,{1,2,3,4,5,6}))</f>
        <v>184</v>
      </c>
      <c r="G73" s="82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>
        <v>92</v>
      </c>
      <c r="T73" s="26"/>
      <c r="U73" s="26"/>
      <c r="V73" s="26">
        <v>92</v>
      </c>
      <c r="W73" s="26"/>
      <c r="X73" s="17"/>
      <c r="Y73" s="45">
        <v>0</v>
      </c>
      <c r="Z73" s="44">
        <v>0</v>
      </c>
      <c r="AA73" s="43">
        <v>0</v>
      </c>
      <c r="AB73" s="44">
        <v>0</v>
      </c>
      <c r="AC73" s="43">
        <v>0</v>
      </c>
      <c r="AD73" s="44">
        <v>0</v>
      </c>
    </row>
    <row r="74" spans="1:30" s="11" customFormat="1" ht="15" customHeight="1" thickBot="1" x14ac:dyDescent="0.3">
      <c r="A74" s="15" t="s">
        <v>130</v>
      </c>
      <c r="B74" s="16" t="s">
        <v>362</v>
      </c>
      <c r="C74" s="62">
        <f>VLOOKUP(B74,DATI!$A$1:$D$425,3,FALSE)</f>
        <v>22070</v>
      </c>
      <c r="D74" s="61" t="str">
        <f>VLOOKUP(B74,DATI!$A$1:$D$425,2,FALSE)</f>
        <v>22312</v>
      </c>
      <c r="E74" s="64" t="str">
        <f>VLOOKUP(B74,DATI!$A$1:$D$425,4,FALSE)</f>
        <v>ALBA SHUTTLE</v>
      </c>
      <c r="F74" s="109">
        <f>SUM(LARGE(G74:AD74,{1,2,3,4,5,6}))</f>
        <v>184</v>
      </c>
      <c r="G74" s="82"/>
      <c r="H74" s="26"/>
      <c r="I74" s="26"/>
      <c r="J74" s="26">
        <v>92</v>
      </c>
      <c r="K74" s="26"/>
      <c r="L74" s="26"/>
      <c r="M74" s="26"/>
      <c r="N74" s="26">
        <v>92</v>
      </c>
      <c r="O74" s="26"/>
      <c r="P74" s="26"/>
      <c r="Q74" s="26"/>
      <c r="R74" s="26"/>
      <c r="S74" s="26"/>
      <c r="T74" s="26"/>
      <c r="U74" s="26"/>
      <c r="V74" s="26"/>
      <c r="W74" s="26"/>
      <c r="X74" s="17"/>
      <c r="Y74" s="45">
        <v>0</v>
      </c>
      <c r="Z74" s="44">
        <v>0</v>
      </c>
      <c r="AA74" s="43">
        <v>0</v>
      </c>
      <c r="AB74" s="44">
        <v>0</v>
      </c>
      <c r="AC74" s="43">
        <v>0</v>
      </c>
      <c r="AD74" s="44">
        <v>0</v>
      </c>
    </row>
    <row r="75" spans="1:30" s="11" customFormat="1" ht="15" customHeight="1" thickBot="1" x14ac:dyDescent="0.3">
      <c r="A75" s="15" t="s">
        <v>131</v>
      </c>
      <c r="B75" s="16" t="s">
        <v>248</v>
      </c>
      <c r="C75" s="62">
        <f>VLOOKUP(B75,DATI!$A$1:$D$425,3,FALSE)</f>
        <v>22134</v>
      </c>
      <c r="D75" s="61" t="str">
        <f>VLOOKUP(B75,DATI!$A$1:$D$425,2,FALSE)</f>
        <v>43385</v>
      </c>
      <c r="E75" s="64" t="str">
        <f>VLOOKUP(B75,DATI!$A$1:$D$425,4,FALSE)</f>
        <v>LE BAXIE</v>
      </c>
      <c r="F75" s="109">
        <f>SUM(LARGE(G75:AD75,{1,2,3,4,5,6}))</f>
        <v>184</v>
      </c>
      <c r="G75" s="82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>
        <v>92</v>
      </c>
      <c r="T75" s="26"/>
      <c r="U75" s="26"/>
      <c r="V75" s="26">
        <v>92</v>
      </c>
      <c r="W75" s="26"/>
      <c r="X75" s="17"/>
      <c r="Y75" s="45">
        <v>0</v>
      </c>
      <c r="Z75" s="44">
        <v>0</v>
      </c>
      <c r="AA75" s="43">
        <v>0</v>
      </c>
      <c r="AB75" s="44">
        <v>0</v>
      </c>
      <c r="AC75" s="43">
        <v>0</v>
      </c>
      <c r="AD75" s="44">
        <v>0</v>
      </c>
    </row>
    <row r="76" spans="1:30" s="11" customFormat="1" ht="15" customHeight="1" thickBot="1" x14ac:dyDescent="0.3">
      <c r="A76" s="15" t="s">
        <v>132</v>
      </c>
      <c r="B76" s="16" t="s">
        <v>869</v>
      </c>
      <c r="C76" s="62">
        <f>VLOOKUP(B76,DATI!$A$1:$D$425,3,FALSE)</f>
        <v>23150</v>
      </c>
      <c r="D76" s="61" t="str">
        <f>VLOOKUP(B76,DATI!$A$1:$D$425,2,FALSE)</f>
        <v>10660</v>
      </c>
      <c r="E76" s="64" t="str">
        <f>VLOOKUP(B76,DATI!$A$1:$D$425,4,FALSE)</f>
        <v>BRACCIANO BADMINTON</v>
      </c>
      <c r="F76" s="109">
        <f>SUM(LARGE(G76:AD76,{1,2,3,4,5,6}))</f>
        <v>184</v>
      </c>
      <c r="G76" s="82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>
        <v>92</v>
      </c>
      <c r="S76" s="26"/>
      <c r="T76" s="26"/>
      <c r="U76" s="26"/>
      <c r="V76" s="26"/>
      <c r="W76" s="26">
        <v>92</v>
      </c>
      <c r="X76" s="17"/>
      <c r="Y76" s="45">
        <v>0</v>
      </c>
      <c r="Z76" s="44">
        <v>0</v>
      </c>
      <c r="AA76" s="43">
        <v>0</v>
      </c>
      <c r="AB76" s="44">
        <v>0</v>
      </c>
      <c r="AC76" s="43">
        <v>0</v>
      </c>
      <c r="AD76" s="44">
        <v>0</v>
      </c>
    </row>
    <row r="77" spans="1:30" s="11" customFormat="1" ht="15" customHeight="1" thickBot="1" x14ac:dyDescent="0.3">
      <c r="A77" s="15" t="s">
        <v>133</v>
      </c>
      <c r="B77" s="16" t="s">
        <v>642</v>
      </c>
      <c r="C77" s="62" t="str">
        <f>VLOOKUP(B77,DATI!$A$1:$D$425,3,FALSE)</f>
        <v>12/12/1982</v>
      </c>
      <c r="D77" s="61" t="str">
        <f>VLOOKUP(B77,DATI!$A$1:$D$425,2,FALSE)</f>
        <v>14886</v>
      </c>
      <c r="E77" s="64" t="str">
        <f>VLOOKUP(B77,DATI!$A$1:$D$425,4,FALSE)</f>
        <v>GENOVA BC</v>
      </c>
      <c r="F77" s="109">
        <f>SUM(LARGE(G77:AD77,{1,2,3,4,5,6}))</f>
        <v>184</v>
      </c>
      <c r="G77" s="82"/>
      <c r="H77" s="26"/>
      <c r="I77" s="26">
        <v>92</v>
      </c>
      <c r="J77" s="26"/>
      <c r="K77" s="26"/>
      <c r="L77" s="26"/>
      <c r="M77" s="26"/>
      <c r="N77" s="26">
        <v>92</v>
      </c>
      <c r="O77" s="26"/>
      <c r="P77" s="26"/>
      <c r="Q77" s="26"/>
      <c r="R77" s="26"/>
      <c r="S77" s="26"/>
      <c r="T77" s="26"/>
      <c r="U77" s="26"/>
      <c r="V77" s="26"/>
      <c r="W77" s="26"/>
      <c r="X77" s="17"/>
      <c r="Y77" s="45">
        <v>0</v>
      </c>
      <c r="Z77" s="44">
        <v>0</v>
      </c>
      <c r="AA77" s="43">
        <v>0</v>
      </c>
      <c r="AB77" s="44">
        <v>0</v>
      </c>
      <c r="AC77" s="43">
        <v>0</v>
      </c>
      <c r="AD77" s="44">
        <v>0</v>
      </c>
    </row>
    <row r="78" spans="1:30" s="11" customFormat="1" ht="15" customHeight="1" thickBot="1" x14ac:dyDescent="0.3">
      <c r="A78" s="15" t="s">
        <v>134</v>
      </c>
      <c r="B78" s="16" t="s">
        <v>45</v>
      </c>
      <c r="C78" s="62">
        <f>VLOOKUP(B78,DATI!$A$1:$D$425,3,FALSE)</f>
        <v>23125</v>
      </c>
      <c r="D78" s="61">
        <f>VLOOKUP(B78,DATI!$A$1:$D$425,2,FALSE)</f>
        <v>41763</v>
      </c>
      <c r="E78" s="64" t="str">
        <f>VLOOKUP(B78,DATI!$A$1:$D$425,4,FALSE)</f>
        <v>MODENA BADMINTON</v>
      </c>
      <c r="F78" s="109">
        <f>SUM(LARGE(G78:AD78,{1,2,3,4,5,6}))</f>
        <v>175</v>
      </c>
      <c r="G78" s="82"/>
      <c r="H78" s="26"/>
      <c r="I78" s="26"/>
      <c r="J78" s="26">
        <v>175</v>
      </c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17"/>
      <c r="Y78" s="45">
        <v>0</v>
      </c>
      <c r="Z78" s="44">
        <v>0</v>
      </c>
      <c r="AA78" s="43">
        <v>0</v>
      </c>
      <c r="AB78" s="44">
        <v>0</v>
      </c>
      <c r="AC78" s="43">
        <v>0</v>
      </c>
      <c r="AD78" s="44">
        <v>0</v>
      </c>
    </row>
    <row r="79" spans="1:30" s="11" customFormat="1" ht="15" customHeight="1" thickBot="1" x14ac:dyDescent="0.3">
      <c r="A79" s="15" t="s">
        <v>135</v>
      </c>
      <c r="B79" s="16" t="s">
        <v>238</v>
      </c>
      <c r="C79" s="62" t="str">
        <f>VLOOKUP(B79,DATI!$A$1:$D$425,3,FALSE)</f>
        <v>15/12/1969</v>
      </c>
      <c r="D79" s="61" t="str">
        <f>VLOOKUP(B79,DATI!$A$1:$D$425,2,FALSE)</f>
        <v>48501</v>
      </c>
      <c r="E79" s="64" t="str">
        <f>VLOOKUP(B79,DATI!$A$1:$D$425,4,FALSE)</f>
        <v>MODENA BADMINTON</v>
      </c>
      <c r="F79" s="109">
        <f>SUM(LARGE(G79:AD79,{1,2,3,4,5,6}))</f>
        <v>175</v>
      </c>
      <c r="G79" s="82"/>
      <c r="H79" s="26"/>
      <c r="I79" s="26"/>
      <c r="J79" s="26">
        <v>175</v>
      </c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17"/>
      <c r="Y79" s="45">
        <v>0</v>
      </c>
      <c r="Z79" s="44">
        <v>0</v>
      </c>
      <c r="AA79" s="43">
        <v>0</v>
      </c>
      <c r="AB79" s="44">
        <v>0</v>
      </c>
      <c r="AC79" s="43">
        <v>0</v>
      </c>
      <c r="AD79" s="44">
        <v>0</v>
      </c>
    </row>
    <row r="80" spans="1:30" s="11" customFormat="1" ht="15" customHeight="1" thickBot="1" x14ac:dyDescent="0.3">
      <c r="A80" s="15" t="s">
        <v>136</v>
      </c>
      <c r="B80" s="16" t="s">
        <v>4</v>
      </c>
      <c r="C80" s="62">
        <f>VLOOKUP(B80,DATI!$A$1:$D$425,3,FALSE)</f>
        <v>27649</v>
      </c>
      <c r="D80" s="61" t="str">
        <f>VLOOKUP(B80,DATI!$A$1:$D$425,2,FALSE)</f>
        <v>102592</v>
      </c>
      <c r="E80" s="64" t="str">
        <f>VLOOKUP(B80,DATI!$A$1:$D$425,4,FALSE)</f>
        <v>ITIS MARCONI</v>
      </c>
      <c r="F80" s="109">
        <f>SUM(LARGE(G80:AD80,{1,2,3,4,5,6}))</f>
        <v>175</v>
      </c>
      <c r="G80" s="82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>
        <v>175</v>
      </c>
      <c r="U80" s="26"/>
      <c r="V80" s="26"/>
      <c r="W80" s="26"/>
      <c r="X80" s="17"/>
      <c r="Y80" s="45">
        <v>0</v>
      </c>
      <c r="Z80" s="44">
        <v>0</v>
      </c>
      <c r="AA80" s="43">
        <v>0</v>
      </c>
      <c r="AB80" s="44">
        <v>0</v>
      </c>
      <c r="AC80" s="43">
        <v>0</v>
      </c>
      <c r="AD80" s="44">
        <v>0</v>
      </c>
    </row>
    <row r="81" spans="1:30" s="11" customFormat="1" ht="15" customHeight="1" thickBot="1" x14ac:dyDescent="0.3">
      <c r="A81" s="15" t="s">
        <v>137</v>
      </c>
      <c r="B81" s="16" t="s">
        <v>53</v>
      </c>
      <c r="C81" s="62">
        <f>VLOOKUP(B81,DATI!$A$1:$D$425,3,FALSE)</f>
        <v>20183</v>
      </c>
      <c r="D81" s="61">
        <f>VLOOKUP(B81,DATI!$A$1:$D$425,2,FALSE)</f>
        <v>17395</v>
      </c>
      <c r="E81" s="64" t="str">
        <f>VLOOKUP(B81,DATI!$A$1:$D$425,4,FALSE)</f>
        <v>DINAMIK SIRACUSA</v>
      </c>
      <c r="F81" s="109">
        <f>SUM(LARGE(G81:AD81,{1,2,3,4,5,6}))</f>
        <v>157</v>
      </c>
      <c r="G81" s="82">
        <v>157</v>
      </c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17"/>
      <c r="Y81" s="45">
        <v>0</v>
      </c>
      <c r="Z81" s="44">
        <v>0</v>
      </c>
      <c r="AA81" s="43">
        <v>0</v>
      </c>
      <c r="AB81" s="44">
        <v>0</v>
      </c>
      <c r="AC81" s="43">
        <v>0</v>
      </c>
      <c r="AD81" s="44">
        <v>0</v>
      </c>
    </row>
    <row r="82" spans="1:30" s="11" customFormat="1" ht="15" customHeight="1" thickBot="1" x14ac:dyDescent="0.3">
      <c r="A82" s="15" t="s">
        <v>138</v>
      </c>
      <c r="B82" s="16" t="s">
        <v>3</v>
      </c>
      <c r="C82" s="62">
        <f>VLOOKUP(B82,DATI!$A$1:$D$425,3,FALSE)</f>
        <v>22651</v>
      </c>
      <c r="D82" s="61">
        <f>VLOOKUP(B82,DATI!$A$1:$D$425,2,FALSE)</f>
        <v>16127</v>
      </c>
      <c r="E82" s="64" t="str">
        <f>VLOOKUP(B82,DATI!$A$1:$D$425,4,FALSE)</f>
        <v>DINAMIK SIRACUSA</v>
      </c>
      <c r="F82" s="109">
        <f>SUM(LARGE(G82:AD82,{1,2,3,4,5,6}))</f>
        <v>157</v>
      </c>
      <c r="G82" s="82">
        <v>157</v>
      </c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17"/>
      <c r="Y82" s="45">
        <v>0</v>
      </c>
      <c r="Z82" s="44">
        <v>0</v>
      </c>
      <c r="AA82" s="43">
        <v>0</v>
      </c>
      <c r="AB82" s="44">
        <v>0</v>
      </c>
      <c r="AC82" s="43">
        <v>0</v>
      </c>
      <c r="AD82" s="44">
        <v>0</v>
      </c>
    </row>
    <row r="83" spans="1:30" s="11" customFormat="1" ht="15" customHeight="1" thickBot="1" x14ac:dyDescent="0.3">
      <c r="A83" s="15" t="s">
        <v>139</v>
      </c>
      <c r="B83" s="16" t="s">
        <v>676</v>
      </c>
      <c r="C83" s="62">
        <f>VLOOKUP(B83,DATI!$A$1:$D$425,3,FALSE)</f>
        <v>24513</v>
      </c>
      <c r="D83" s="61" t="str">
        <f>VLOOKUP(B83,DATI!$A$1:$D$425,2,FALSE)</f>
        <v>11760</v>
      </c>
      <c r="E83" s="64" t="str">
        <f>VLOOKUP(B83,DATI!$A$1:$D$425,4,FALSE)</f>
        <v>MODENA BADMINTON</v>
      </c>
      <c r="F83" s="109">
        <f>SUM(LARGE(G83:AD83,{1,2,3,4,5,6}))</f>
        <v>157</v>
      </c>
      <c r="G83" s="82">
        <v>157</v>
      </c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17"/>
      <c r="Y83" s="45">
        <v>0</v>
      </c>
      <c r="Z83" s="44">
        <v>0</v>
      </c>
      <c r="AA83" s="43">
        <v>0</v>
      </c>
      <c r="AB83" s="44">
        <v>0</v>
      </c>
      <c r="AC83" s="43">
        <v>0</v>
      </c>
      <c r="AD83" s="44">
        <v>0</v>
      </c>
    </row>
    <row r="84" spans="1:30" s="11" customFormat="1" ht="15" customHeight="1" thickBot="1" x14ac:dyDescent="0.3">
      <c r="A84" s="15" t="s">
        <v>140</v>
      </c>
      <c r="B84" s="16" t="s">
        <v>200</v>
      </c>
      <c r="C84" s="62">
        <f>VLOOKUP(B84,DATI!$A$1:$D$425,3,FALSE)</f>
        <v>27956</v>
      </c>
      <c r="D84" s="61" t="str">
        <f>VLOOKUP(B84,DATI!$A$1:$D$425,2,FALSE)</f>
        <v>21756</v>
      </c>
      <c r="E84" s="64" t="str">
        <f>VLOOKUP(B84,DATI!$A$1:$D$425,4,FALSE)</f>
        <v>BC MILANO</v>
      </c>
      <c r="F84" s="109">
        <f>SUM(LARGE(G84:AD84,{1,2,3,4,5,6}))</f>
        <v>157</v>
      </c>
      <c r="G84" s="82">
        <v>157</v>
      </c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17"/>
      <c r="Y84" s="45">
        <v>0</v>
      </c>
      <c r="Z84" s="44">
        <v>0</v>
      </c>
      <c r="AA84" s="43">
        <v>0</v>
      </c>
      <c r="AB84" s="44">
        <v>0</v>
      </c>
      <c r="AC84" s="43">
        <v>0</v>
      </c>
      <c r="AD84" s="44">
        <v>0</v>
      </c>
    </row>
    <row r="85" spans="1:30" s="11" customFormat="1" ht="15" customHeight="1" thickBot="1" x14ac:dyDescent="0.3">
      <c r="A85" s="15" t="s">
        <v>141</v>
      </c>
      <c r="B85" s="16" t="s">
        <v>240</v>
      </c>
      <c r="C85" s="62">
        <f>VLOOKUP(B85,DATI!$A$1:$D$425,3,FALSE)</f>
        <v>28598</v>
      </c>
      <c r="D85" s="61" t="str">
        <f>VLOOKUP(B85,DATI!$A$1:$D$425,2,FALSE)</f>
        <v>66386</v>
      </c>
      <c r="E85" s="64" t="str">
        <f>VLOOKUP(B85,DATI!$A$1:$D$425,4,FALSE)</f>
        <v>ANNAPOLI</v>
      </c>
      <c r="F85" s="109">
        <f>SUM(LARGE(G85:AD85,{1,2,3,4,5,6}))</f>
        <v>157</v>
      </c>
      <c r="G85" s="82">
        <v>157</v>
      </c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17"/>
      <c r="Y85" s="45">
        <v>0</v>
      </c>
      <c r="Z85" s="44">
        <v>0</v>
      </c>
      <c r="AA85" s="43">
        <v>0</v>
      </c>
      <c r="AB85" s="44">
        <v>0</v>
      </c>
      <c r="AC85" s="43">
        <v>0</v>
      </c>
      <c r="AD85" s="44">
        <v>0</v>
      </c>
    </row>
    <row r="86" spans="1:30" s="11" customFormat="1" ht="15" customHeight="1" thickBot="1" x14ac:dyDescent="0.3">
      <c r="A86" s="15" t="s">
        <v>142</v>
      </c>
      <c r="B86" s="16" t="s">
        <v>285</v>
      </c>
      <c r="C86" s="62">
        <f>VLOOKUP(B86,DATI!$A$1:$D$425,3,FALSE)</f>
        <v>28674</v>
      </c>
      <c r="D86" s="61" t="str">
        <f>VLOOKUP(B86,DATI!$A$1:$D$425,2,FALSE)</f>
        <v>10281</v>
      </c>
      <c r="E86" s="64" t="str">
        <f>VLOOKUP(B86,DATI!$A$1:$D$425,4,FALSE)</f>
        <v>SPORT EXPERIENCE IDEAS</v>
      </c>
      <c r="F86" s="109">
        <f>SUM(LARGE(G86:AD86,{1,2,3,4,5,6}))</f>
        <v>157</v>
      </c>
      <c r="G86" s="82">
        <v>157</v>
      </c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17"/>
      <c r="Y86" s="45">
        <v>0</v>
      </c>
      <c r="Z86" s="44">
        <v>0</v>
      </c>
      <c r="AA86" s="43">
        <v>0</v>
      </c>
      <c r="AB86" s="44">
        <v>0</v>
      </c>
      <c r="AC86" s="43">
        <v>0</v>
      </c>
      <c r="AD86" s="44">
        <v>0</v>
      </c>
    </row>
    <row r="87" spans="1:30" s="11" customFormat="1" ht="15" customHeight="1" thickBot="1" x14ac:dyDescent="0.3">
      <c r="A87" s="15" t="s">
        <v>143</v>
      </c>
      <c r="B87" s="16" t="s">
        <v>672</v>
      </c>
      <c r="C87" s="62">
        <f>VLOOKUP(B87,DATI!$A$1:$D$425,3,FALSE)</f>
        <v>28752</v>
      </c>
      <c r="D87" s="61" t="str">
        <f>VLOOKUP(B87,DATI!$A$1:$D$425,2,FALSE)</f>
        <v>14421</v>
      </c>
      <c r="E87" s="64" t="str">
        <f>VLOOKUP(B87,DATI!$A$1:$D$425,4,FALSE)</f>
        <v>VIGNANELLO BC</v>
      </c>
      <c r="F87" s="109">
        <f>SUM(LARGE(G87:AD87,{1,2,3,4,5,6}))</f>
        <v>157</v>
      </c>
      <c r="G87" s="82">
        <v>157</v>
      </c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17"/>
      <c r="Y87" s="45">
        <v>0</v>
      </c>
      <c r="Z87" s="44">
        <v>0</v>
      </c>
      <c r="AA87" s="43">
        <v>0</v>
      </c>
      <c r="AB87" s="44">
        <v>0</v>
      </c>
      <c r="AC87" s="43">
        <v>0</v>
      </c>
      <c r="AD87" s="44">
        <v>0</v>
      </c>
    </row>
    <row r="88" spans="1:30" s="11" customFormat="1" ht="15" customHeight="1" thickBot="1" x14ac:dyDescent="0.3">
      <c r="A88" s="15" t="s">
        <v>144</v>
      </c>
      <c r="B88" s="16" t="s">
        <v>8</v>
      </c>
      <c r="C88" s="62">
        <f>VLOOKUP(B88,DATI!$A$1:$D$425,3,FALSE)</f>
        <v>20967</v>
      </c>
      <c r="D88" s="61" t="str">
        <f>VLOOKUP(B88,DATI!$A$1:$D$425,2,FALSE)</f>
        <v>24685</v>
      </c>
      <c r="E88" s="64" t="str">
        <f>VLOOKUP(B88,DATI!$A$1:$D$425,4,FALSE)</f>
        <v>GANDHI BADMINTON</v>
      </c>
      <c r="F88" s="109">
        <f>SUM(LARGE(G88:AD88,{1,2,3,4,5,6}))</f>
        <v>147</v>
      </c>
      <c r="G88" s="82"/>
      <c r="H88" s="26"/>
      <c r="I88" s="26"/>
      <c r="J88" s="26"/>
      <c r="K88" s="26"/>
      <c r="L88" s="26"/>
      <c r="M88" s="26"/>
      <c r="N88" s="26"/>
      <c r="O88" s="26"/>
      <c r="P88" s="26">
        <v>55</v>
      </c>
      <c r="Q88" s="26"/>
      <c r="R88" s="26"/>
      <c r="S88" s="26"/>
      <c r="T88" s="26">
        <v>92</v>
      </c>
      <c r="U88" s="26"/>
      <c r="V88" s="26"/>
      <c r="W88" s="26"/>
      <c r="X88" s="17"/>
      <c r="Y88" s="45">
        <v>0</v>
      </c>
      <c r="Z88" s="44">
        <v>0</v>
      </c>
      <c r="AA88" s="43">
        <v>0</v>
      </c>
      <c r="AB88" s="44">
        <v>0</v>
      </c>
      <c r="AC88" s="43">
        <v>0</v>
      </c>
      <c r="AD88" s="44">
        <v>0</v>
      </c>
    </row>
    <row r="89" spans="1:30" s="11" customFormat="1" ht="15" customHeight="1" thickBot="1" x14ac:dyDescent="0.3">
      <c r="A89" s="15" t="s">
        <v>145</v>
      </c>
      <c r="B89" s="16" t="s">
        <v>651</v>
      </c>
      <c r="C89" s="62">
        <f>VLOOKUP(B89,DATI!$A$1:$D$425,3,FALSE)</f>
        <v>23108</v>
      </c>
      <c r="D89" s="61" t="str">
        <f>VLOOKUP(B89,DATI!$A$1:$D$425,2,FALSE)</f>
        <v>33296</v>
      </c>
      <c r="E89" s="64" t="str">
        <f>VLOOKUP(B89,DATI!$A$1:$D$425,4,FALSE)</f>
        <v>CREMA PACIOLI</v>
      </c>
      <c r="F89" s="109">
        <f>SUM(LARGE(G89:AD89,{1,2,3,4,5,6}))</f>
        <v>147</v>
      </c>
      <c r="G89" s="82"/>
      <c r="H89" s="26"/>
      <c r="I89" s="26"/>
      <c r="J89" s="26"/>
      <c r="K89" s="26"/>
      <c r="L89" s="26"/>
      <c r="M89" s="26">
        <v>92</v>
      </c>
      <c r="N89" s="26"/>
      <c r="O89" s="26"/>
      <c r="P89" s="26"/>
      <c r="Q89" s="26"/>
      <c r="R89" s="26"/>
      <c r="S89" s="26"/>
      <c r="T89" s="26">
        <v>55</v>
      </c>
      <c r="U89" s="26"/>
      <c r="V89" s="26"/>
      <c r="W89" s="26"/>
      <c r="X89" s="17"/>
      <c r="Y89" s="45">
        <v>0</v>
      </c>
      <c r="Z89" s="44">
        <v>0</v>
      </c>
      <c r="AA89" s="43">
        <v>0</v>
      </c>
      <c r="AB89" s="44">
        <v>0</v>
      </c>
      <c r="AC89" s="43">
        <v>0</v>
      </c>
      <c r="AD89" s="44">
        <v>0</v>
      </c>
    </row>
    <row r="90" spans="1:30" s="11" customFormat="1" ht="15" customHeight="1" thickBot="1" x14ac:dyDescent="0.3">
      <c r="A90" s="15" t="s">
        <v>146</v>
      </c>
      <c r="B90" s="16" t="s">
        <v>868</v>
      </c>
      <c r="C90" s="62">
        <f>VLOOKUP(B90,DATI!$A$1:$D$425,3,FALSE)</f>
        <v>22560</v>
      </c>
      <c r="D90" s="61" t="str">
        <f>VLOOKUP(B90,DATI!$A$1:$D$425,2,FALSE)</f>
        <v>193009</v>
      </c>
      <c r="E90" s="64" t="str">
        <f>VLOOKUP(B90,DATI!$A$1:$D$425,4,FALSE)</f>
        <v>BC CELESTE</v>
      </c>
      <c r="F90" s="109">
        <f>SUM(LARGE(G90:AD90,{1,2,3,4,5,6}))</f>
        <v>137</v>
      </c>
      <c r="G90" s="82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>
        <v>137</v>
      </c>
      <c r="S90" s="26"/>
      <c r="T90" s="26"/>
      <c r="U90" s="26"/>
      <c r="V90" s="26"/>
      <c r="W90" s="26"/>
      <c r="X90" s="17"/>
      <c r="Y90" s="45">
        <v>0</v>
      </c>
      <c r="Z90" s="44">
        <v>0</v>
      </c>
      <c r="AA90" s="43">
        <v>0</v>
      </c>
      <c r="AB90" s="44">
        <v>0</v>
      </c>
      <c r="AC90" s="43">
        <v>0</v>
      </c>
      <c r="AD90" s="44">
        <v>0</v>
      </c>
    </row>
    <row r="91" spans="1:30" s="11" customFormat="1" ht="15" customHeight="1" thickBot="1" x14ac:dyDescent="0.3">
      <c r="A91" s="15" t="s">
        <v>703</v>
      </c>
      <c r="B91" s="16" t="s">
        <v>55</v>
      </c>
      <c r="C91" s="62">
        <f>VLOOKUP(B91,DATI!$A$1:$D$425,3,FALSE)</f>
        <v>23528</v>
      </c>
      <c r="D91" s="61" t="str">
        <f>VLOOKUP(B91,DATI!$A$1:$D$425,2,FALSE)</f>
        <v>26057</v>
      </c>
      <c r="E91" s="64" t="str">
        <f>VLOOKUP(B91,DATI!$A$1:$D$425,4,FALSE)</f>
        <v>BC MILANO</v>
      </c>
      <c r="F91" s="109">
        <f>SUM(LARGE(G91:AD91,{1,2,3,4,5,6}))</f>
        <v>137</v>
      </c>
      <c r="G91" s="82"/>
      <c r="H91" s="26"/>
      <c r="I91" s="26">
        <v>137</v>
      </c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17"/>
      <c r="Y91" s="45">
        <v>0</v>
      </c>
      <c r="Z91" s="44">
        <v>0</v>
      </c>
      <c r="AA91" s="43">
        <v>0</v>
      </c>
      <c r="AB91" s="44">
        <v>0</v>
      </c>
      <c r="AC91" s="43">
        <v>0</v>
      </c>
      <c r="AD91" s="44">
        <v>0</v>
      </c>
    </row>
    <row r="92" spans="1:30" s="11" customFormat="1" ht="15" customHeight="1" thickBot="1" x14ac:dyDescent="0.3">
      <c r="A92" s="15" t="s">
        <v>704</v>
      </c>
      <c r="B92" s="16" t="s">
        <v>335</v>
      </c>
      <c r="C92" s="62">
        <f>VLOOKUP(B92,DATI!$A$1:$D$425,3,FALSE)</f>
        <v>24383</v>
      </c>
      <c r="D92" s="61" t="str">
        <f>VLOOKUP(B92,DATI!$A$1:$D$425,2,FALSE)</f>
        <v>26426</v>
      </c>
      <c r="E92" s="64" t="str">
        <f>VLOOKUP(B92,DATI!$A$1:$D$425,4,FALSE)</f>
        <v>SPORT ACADEMY</v>
      </c>
      <c r="F92" s="109">
        <f>SUM(LARGE(G92:AD92,{1,2,3,4,5,6}))</f>
        <v>137</v>
      </c>
      <c r="G92" s="82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>
        <v>137</v>
      </c>
      <c r="S92" s="26"/>
      <c r="T92" s="26"/>
      <c r="U92" s="26"/>
      <c r="V92" s="26"/>
      <c r="W92" s="26"/>
      <c r="X92" s="17"/>
      <c r="Y92" s="45">
        <v>0</v>
      </c>
      <c r="Z92" s="44">
        <v>0</v>
      </c>
      <c r="AA92" s="43">
        <v>0</v>
      </c>
      <c r="AB92" s="44">
        <v>0</v>
      </c>
      <c r="AC92" s="43">
        <v>0</v>
      </c>
      <c r="AD92" s="44">
        <v>0</v>
      </c>
    </row>
    <row r="93" spans="1:30" s="11" customFormat="1" ht="15" customHeight="1" thickBot="1" x14ac:dyDescent="0.3">
      <c r="A93" s="15" t="s">
        <v>705</v>
      </c>
      <c r="B93" s="16" t="s">
        <v>702</v>
      </c>
      <c r="C93" s="62">
        <f>VLOOKUP(B93,DATI!$A$1:$D$425,3,FALSE)</f>
        <v>26225</v>
      </c>
      <c r="D93" s="61">
        <f>VLOOKUP(B93,DATI!$A$1:$D$425,2,FALSE)</f>
        <v>173691</v>
      </c>
      <c r="E93" s="64" t="str">
        <f>VLOOKUP(B93,DATI!$A$1:$D$425,4,FALSE)</f>
        <v>BADMINTON PAOLA</v>
      </c>
      <c r="F93" s="109">
        <f>SUM(LARGE(G93:AD93,{1,2,3,4,5,6}))</f>
        <v>137</v>
      </c>
      <c r="G93" s="82"/>
      <c r="H93" s="26">
        <v>137</v>
      </c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17"/>
      <c r="Y93" s="45">
        <v>0</v>
      </c>
      <c r="Z93" s="44">
        <v>0</v>
      </c>
      <c r="AA93" s="43">
        <v>0</v>
      </c>
      <c r="AB93" s="44">
        <v>0</v>
      </c>
      <c r="AC93" s="43">
        <v>0</v>
      </c>
      <c r="AD93" s="44">
        <v>0</v>
      </c>
    </row>
    <row r="94" spans="1:30" s="11" customFormat="1" ht="15" customHeight="1" thickBot="1" x14ac:dyDescent="0.3">
      <c r="A94" s="15" t="s">
        <v>708</v>
      </c>
      <c r="B94" s="16" t="s">
        <v>688</v>
      </c>
      <c r="C94" s="62">
        <f>VLOOKUP(B94,DATI!$A$1:$D$425,3,FALSE)</f>
        <v>26892</v>
      </c>
      <c r="D94" s="61" t="str">
        <f>VLOOKUP(B94,DATI!$A$1:$D$425,2,FALSE)</f>
        <v>67790</v>
      </c>
      <c r="E94" s="64" t="str">
        <f>VLOOKUP(B94,DATI!$A$1:$D$425,4,FALSE)</f>
        <v>ITIS MARCONI</v>
      </c>
      <c r="F94" s="109">
        <f>SUM(LARGE(G94:AD94,{1,2,3,4,5,6}))</f>
        <v>137</v>
      </c>
      <c r="G94" s="82"/>
      <c r="H94" s="26"/>
      <c r="I94" s="26"/>
      <c r="J94" s="26"/>
      <c r="K94" s="26"/>
      <c r="L94" s="26"/>
      <c r="M94" s="26"/>
      <c r="N94" s="26"/>
      <c r="O94" s="26"/>
      <c r="P94" s="26"/>
      <c r="Q94" s="26">
        <v>137</v>
      </c>
      <c r="R94" s="26"/>
      <c r="S94" s="26"/>
      <c r="T94" s="26"/>
      <c r="U94" s="26"/>
      <c r="V94" s="26"/>
      <c r="W94" s="26"/>
      <c r="X94" s="17"/>
      <c r="Y94" s="45">
        <v>0</v>
      </c>
      <c r="Z94" s="44">
        <v>0</v>
      </c>
      <c r="AA94" s="43">
        <v>0</v>
      </c>
      <c r="AB94" s="44">
        <v>0</v>
      </c>
      <c r="AC94" s="43">
        <v>0</v>
      </c>
      <c r="AD94" s="44">
        <v>0</v>
      </c>
    </row>
    <row r="95" spans="1:30" s="11" customFormat="1" ht="15" customHeight="1" thickBot="1" x14ac:dyDescent="0.3">
      <c r="A95" s="15" t="s">
        <v>709</v>
      </c>
      <c r="B95" s="16" t="s">
        <v>765</v>
      </c>
      <c r="C95" s="62">
        <f>VLOOKUP(B95,DATI!$A$1:$D$425,3,FALSE)</f>
        <v>23159</v>
      </c>
      <c r="D95" s="61" t="str">
        <f>VLOOKUP(B95,DATI!$A$1:$D$425,2,FALSE)</f>
        <v>9747</v>
      </c>
      <c r="E95" s="64" t="str">
        <f>VLOOKUP(B95,DATI!$A$1:$D$425,4,FALSE)</f>
        <v>ASV MALLES</v>
      </c>
      <c r="F95" s="109">
        <f>SUM(LARGE(G95:AD95,{1,2,3,4,5,6}))</f>
        <v>102</v>
      </c>
      <c r="G95" s="82">
        <v>102</v>
      </c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17"/>
      <c r="Y95" s="45">
        <v>0</v>
      </c>
      <c r="Z95" s="44">
        <v>0</v>
      </c>
      <c r="AA95" s="43">
        <v>0</v>
      </c>
      <c r="AB95" s="44">
        <v>0</v>
      </c>
      <c r="AC95" s="43">
        <v>0</v>
      </c>
      <c r="AD95" s="44">
        <v>0</v>
      </c>
    </row>
    <row r="96" spans="1:30" s="11" customFormat="1" ht="15" customHeight="1" thickBot="1" x14ac:dyDescent="0.3">
      <c r="A96" s="15" t="s">
        <v>710</v>
      </c>
      <c r="B96" s="16" t="s">
        <v>644</v>
      </c>
      <c r="C96" s="62">
        <f>VLOOKUP(B96,DATI!$A$1:$D$425,3,FALSE)</f>
        <v>23785</v>
      </c>
      <c r="D96" s="61" t="str">
        <f>VLOOKUP(B96,DATI!$A$1:$D$425,2,FALSE)</f>
        <v>142009</v>
      </c>
      <c r="E96" s="64" t="str">
        <f>VLOOKUP(B96,DATI!$A$1:$D$425,4,FALSE)</f>
        <v>BC CELESTE</v>
      </c>
      <c r="F96" s="109">
        <f>SUM(LARGE(G96:AD96,{1,2,3,4,5,6}))</f>
        <v>102</v>
      </c>
      <c r="G96" s="82">
        <v>102</v>
      </c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17"/>
      <c r="Y96" s="45">
        <v>0</v>
      </c>
      <c r="Z96" s="44">
        <v>0</v>
      </c>
      <c r="AA96" s="43">
        <v>0</v>
      </c>
      <c r="AB96" s="44">
        <v>0</v>
      </c>
      <c r="AC96" s="43">
        <v>0</v>
      </c>
      <c r="AD96" s="44">
        <v>0</v>
      </c>
    </row>
    <row r="97" spans="1:30" s="11" customFormat="1" ht="15" customHeight="1" thickBot="1" x14ac:dyDescent="0.3">
      <c r="A97" s="15" t="s">
        <v>714</v>
      </c>
      <c r="B97" s="16" t="s">
        <v>75</v>
      </c>
      <c r="C97" s="62">
        <f>VLOOKUP(B97,DATI!$A$1:$D$425,3,FALSE)</f>
        <v>23990</v>
      </c>
      <c r="D97" s="61" t="str">
        <f>VLOOKUP(B97,DATI!$A$1:$D$425,2,FALSE)</f>
        <v>144136</v>
      </c>
      <c r="E97" s="64" t="str">
        <f>VLOOKUP(B97,DATI!$A$1:$D$425,4,FALSE)</f>
        <v>PROGETTO DANZA</v>
      </c>
      <c r="F97" s="109">
        <f>SUM(LARGE(G97:AD97,{1,2,3,4,5,6}))</f>
        <v>102</v>
      </c>
      <c r="G97" s="82">
        <v>102</v>
      </c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17"/>
      <c r="Y97" s="45">
        <v>0</v>
      </c>
      <c r="Z97" s="44">
        <v>0</v>
      </c>
      <c r="AA97" s="43">
        <v>0</v>
      </c>
      <c r="AB97" s="44">
        <v>0</v>
      </c>
      <c r="AC97" s="43">
        <v>0</v>
      </c>
      <c r="AD97" s="44">
        <v>0</v>
      </c>
    </row>
    <row r="98" spans="1:30" s="11" customFormat="1" ht="15" customHeight="1" thickBot="1" x14ac:dyDescent="0.3">
      <c r="A98" s="15" t="s">
        <v>717</v>
      </c>
      <c r="B98" s="16" t="s">
        <v>879</v>
      </c>
      <c r="C98" s="62">
        <f>VLOOKUP(B98,DATI!$A$1:$D$425,3,FALSE)</f>
        <v>24614</v>
      </c>
      <c r="D98" s="61" t="str">
        <f>VLOOKUP(B98,DATI!$A$1:$D$425,2,FALSE)</f>
        <v>51996</v>
      </c>
      <c r="E98" s="64" t="str">
        <f>VLOOKUP(B98,DATI!$A$1:$D$425,4,FALSE)</f>
        <v>ASV MARLING</v>
      </c>
      <c r="F98" s="109">
        <f>SUM(LARGE(G98:AD98,{1,2,3,4,5,6}))</f>
        <v>102</v>
      </c>
      <c r="G98" s="82">
        <v>102</v>
      </c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17"/>
      <c r="Y98" s="45">
        <v>0</v>
      </c>
      <c r="Z98" s="44">
        <v>0</v>
      </c>
      <c r="AA98" s="43">
        <v>0</v>
      </c>
      <c r="AB98" s="44">
        <v>0</v>
      </c>
      <c r="AC98" s="43">
        <v>0</v>
      </c>
      <c r="AD98" s="44">
        <v>0</v>
      </c>
    </row>
    <row r="99" spans="1:30" s="11" customFormat="1" ht="15" customHeight="1" thickBot="1" x14ac:dyDescent="0.3">
      <c r="A99" s="15" t="s">
        <v>718</v>
      </c>
      <c r="B99" s="16" t="s">
        <v>41</v>
      </c>
      <c r="C99" s="62">
        <f>VLOOKUP(B99,DATI!$A$1:$D$425,3,FALSE)</f>
        <v>28518</v>
      </c>
      <c r="D99" s="61" t="str">
        <f>VLOOKUP(B99,DATI!$A$1:$D$425,2,FALSE)</f>
        <v>23321</v>
      </c>
      <c r="E99" s="64" t="str">
        <f>VLOOKUP(B99,DATI!$A$1:$D$425,4,FALSE)</f>
        <v>VIGNANELLO BC</v>
      </c>
      <c r="F99" s="109">
        <f>SUM(LARGE(G99:AD99,{1,2,3,4,5,6}))</f>
        <v>102</v>
      </c>
      <c r="G99" s="82">
        <v>102</v>
      </c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17"/>
      <c r="Y99" s="45">
        <v>0</v>
      </c>
      <c r="Z99" s="44">
        <v>0</v>
      </c>
      <c r="AA99" s="43">
        <v>0</v>
      </c>
      <c r="AB99" s="44">
        <v>0</v>
      </c>
      <c r="AC99" s="43">
        <v>0</v>
      </c>
      <c r="AD99" s="44">
        <v>0</v>
      </c>
    </row>
    <row r="100" spans="1:30" s="11" customFormat="1" ht="15" customHeight="1" thickBot="1" x14ac:dyDescent="0.3">
      <c r="A100" s="15" t="s">
        <v>719</v>
      </c>
      <c r="B100" s="16" t="s">
        <v>0</v>
      </c>
      <c r="C100" s="62">
        <f>VLOOKUP(B100,DATI!$A$1:$D$425,3,FALSE)</f>
        <v>28628</v>
      </c>
      <c r="D100" s="61" t="str">
        <f>VLOOKUP(B100,DATI!$A$1:$D$425,2,FALSE)</f>
        <v>23256</v>
      </c>
      <c r="E100" s="64" t="str">
        <f>VLOOKUP(B100,DATI!$A$1:$D$425,4,FALSE)</f>
        <v>POL MARCOLINIADI</v>
      </c>
      <c r="F100" s="109">
        <f>SUM(LARGE(G100:AD100,{1,2,3,4,5,6}))</f>
        <v>102</v>
      </c>
      <c r="G100" s="82">
        <v>102</v>
      </c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17"/>
      <c r="Y100" s="45">
        <v>0</v>
      </c>
      <c r="Z100" s="44">
        <v>0</v>
      </c>
      <c r="AA100" s="43">
        <v>0</v>
      </c>
      <c r="AB100" s="44">
        <v>0</v>
      </c>
      <c r="AC100" s="43">
        <v>0</v>
      </c>
      <c r="AD100" s="44">
        <v>0</v>
      </c>
    </row>
    <row r="101" spans="1:30" s="11" customFormat="1" ht="15" customHeight="1" thickBot="1" x14ac:dyDescent="0.3">
      <c r="A101" s="15" t="s">
        <v>720</v>
      </c>
      <c r="B101" s="16" t="s">
        <v>169</v>
      </c>
      <c r="C101" s="62" t="str">
        <f>VLOOKUP(B101,DATI!$A$1:$D$425,3,FALSE)</f>
        <v>14/10/1963</v>
      </c>
      <c r="D101" s="61" t="str">
        <f>VLOOKUP(B101,DATI!$A$1:$D$425,2,FALSE)</f>
        <v>34498</v>
      </c>
      <c r="E101" s="64" t="str">
        <f>VLOOKUP(B101,DATI!$A$1:$D$425,4,FALSE)</f>
        <v>ENERGICA...MENTE...INSIEME</v>
      </c>
      <c r="F101" s="109">
        <f>SUM(LARGE(G101:AD101,{1,2,3,4,5,6}))</f>
        <v>92</v>
      </c>
      <c r="G101" s="82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>
        <v>92</v>
      </c>
      <c r="S101" s="26"/>
      <c r="T101" s="26"/>
      <c r="U101" s="26"/>
      <c r="V101" s="26"/>
      <c r="W101" s="26"/>
      <c r="X101" s="17"/>
      <c r="Y101" s="45">
        <v>0</v>
      </c>
      <c r="Z101" s="44">
        <v>0</v>
      </c>
      <c r="AA101" s="43">
        <v>0</v>
      </c>
      <c r="AB101" s="44">
        <v>0</v>
      </c>
      <c r="AC101" s="43">
        <v>0</v>
      </c>
      <c r="AD101" s="44">
        <v>0</v>
      </c>
    </row>
    <row r="102" spans="1:30" s="11" customFormat="1" ht="15" customHeight="1" thickBot="1" x14ac:dyDescent="0.3">
      <c r="A102" s="15" t="s">
        <v>721</v>
      </c>
      <c r="B102" s="16" t="s">
        <v>903</v>
      </c>
      <c r="C102" s="62" t="str">
        <f>VLOOKUP(B102,DATI!$A$1:$D$425,3,FALSE)</f>
        <v>15/10/1965</v>
      </c>
      <c r="D102" s="61" t="str">
        <f>VLOOKUP(B102,DATI!$A$1:$D$425,2,FALSE)</f>
        <v>150310</v>
      </c>
      <c r="E102" s="64" t="str">
        <f>VLOOKUP(B102,DATI!$A$1:$D$425,4,FALSE)</f>
        <v>BRESCIA SPORT PIU'</v>
      </c>
      <c r="F102" s="109">
        <f>SUM(LARGE(G102:AD102,{1,2,3,4,5,6}))</f>
        <v>92</v>
      </c>
      <c r="G102" s="82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>
        <v>92</v>
      </c>
      <c r="U102" s="26"/>
      <c r="V102" s="26"/>
      <c r="W102" s="26"/>
      <c r="X102" s="17"/>
      <c r="Y102" s="45">
        <v>0</v>
      </c>
      <c r="Z102" s="44">
        <v>0</v>
      </c>
      <c r="AA102" s="43">
        <v>0</v>
      </c>
      <c r="AB102" s="44">
        <v>0</v>
      </c>
      <c r="AC102" s="43">
        <v>0</v>
      </c>
      <c r="AD102" s="44">
        <v>0</v>
      </c>
    </row>
    <row r="103" spans="1:30" s="11" customFormat="1" ht="15" customHeight="1" thickBot="1" x14ac:dyDescent="0.3">
      <c r="A103" s="15" t="s">
        <v>725</v>
      </c>
      <c r="B103" s="16" t="s">
        <v>774</v>
      </c>
      <c r="C103" s="62">
        <f>VLOOKUP(B103,DATI!$A$1:$D$425,3,FALSE)</f>
        <v>24503</v>
      </c>
      <c r="D103" s="61" t="str">
        <f>VLOOKUP(B103,DATI!$A$1:$D$425,2,FALSE)</f>
        <v>185474</v>
      </c>
      <c r="E103" s="64" t="str">
        <f>VLOOKUP(B103,DATI!$A$1:$D$425,4,FALSE)</f>
        <v>ENERGICA...MENTE...INSIEME</v>
      </c>
      <c r="F103" s="109">
        <f>SUM(LARGE(G103:AD103,{1,2,3,4,5,6}))</f>
        <v>92</v>
      </c>
      <c r="G103" s="82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>
        <v>92</v>
      </c>
      <c r="S103" s="26"/>
      <c r="T103" s="26"/>
      <c r="U103" s="26"/>
      <c r="V103" s="26"/>
      <c r="W103" s="26"/>
      <c r="X103" s="17"/>
      <c r="Y103" s="45">
        <v>0</v>
      </c>
      <c r="Z103" s="44">
        <v>0</v>
      </c>
      <c r="AA103" s="43">
        <v>0</v>
      </c>
      <c r="AB103" s="44">
        <v>0</v>
      </c>
      <c r="AC103" s="43">
        <v>0</v>
      </c>
      <c r="AD103" s="44">
        <v>0</v>
      </c>
    </row>
    <row r="104" spans="1:30" s="11" customFormat="1" ht="15" customHeight="1" thickBot="1" x14ac:dyDescent="0.3">
      <c r="A104" s="15" t="s">
        <v>726</v>
      </c>
      <c r="B104" s="16" t="s">
        <v>641</v>
      </c>
      <c r="C104" s="62">
        <f>VLOOKUP(B104,DATI!$A$1:$D$425,3,FALSE)</f>
        <v>24754</v>
      </c>
      <c r="D104" s="61" t="str">
        <f>VLOOKUP(B104,DATI!$A$1:$D$425,2,FALSE)</f>
        <v>16759</v>
      </c>
      <c r="E104" s="64" t="str">
        <f>VLOOKUP(B104,DATI!$A$1:$D$425,4,FALSE)</f>
        <v>ASV KALTERN</v>
      </c>
      <c r="F104" s="109">
        <f>SUM(LARGE(G104:AD104,{1,2,3,4,5,6}))</f>
        <v>92</v>
      </c>
      <c r="G104" s="82"/>
      <c r="H104" s="26"/>
      <c r="I104" s="26"/>
      <c r="J104" s="26"/>
      <c r="K104" s="26"/>
      <c r="L104" s="26"/>
      <c r="M104" s="26"/>
      <c r="N104" s="26"/>
      <c r="O104" s="26"/>
      <c r="P104" s="26">
        <v>92</v>
      </c>
      <c r="Q104" s="26"/>
      <c r="R104" s="26"/>
      <c r="S104" s="26"/>
      <c r="T104" s="26"/>
      <c r="U104" s="26"/>
      <c r="V104" s="26"/>
      <c r="W104" s="26"/>
      <c r="X104" s="17"/>
      <c r="Y104" s="45">
        <v>0</v>
      </c>
      <c r="Z104" s="44">
        <v>0</v>
      </c>
      <c r="AA104" s="43">
        <v>0</v>
      </c>
      <c r="AB104" s="44">
        <v>0</v>
      </c>
      <c r="AC104" s="43">
        <v>0</v>
      </c>
      <c r="AD104" s="44">
        <v>0</v>
      </c>
    </row>
    <row r="105" spans="1:30" s="11" customFormat="1" ht="15" customHeight="1" thickBot="1" x14ac:dyDescent="0.3">
      <c r="A105" s="15" t="s">
        <v>728</v>
      </c>
      <c r="B105" s="16" t="s">
        <v>24</v>
      </c>
      <c r="C105" s="62">
        <f>VLOOKUP(B105,DATI!$A$1:$D$425,3,FALSE)</f>
        <v>25292</v>
      </c>
      <c r="D105" s="61" t="str">
        <f>VLOOKUP(B105,DATI!$A$1:$D$425,2,FALSE)</f>
        <v>26874</v>
      </c>
      <c r="E105" s="64" t="str">
        <f>VLOOKUP(B105,DATI!$A$1:$D$425,4,FALSE)</f>
        <v>GSA CHIARI</v>
      </c>
      <c r="F105" s="109">
        <f>SUM(LARGE(G105:AD105,{1,2,3,4,5,6}))</f>
        <v>92</v>
      </c>
      <c r="G105" s="82"/>
      <c r="H105" s="26"/>
      <c r="I105" s="26"/>
      <c r="J105" s="26"/>
      <c r="K105" s="26"/>
      <c r="L105" s="26"/>
      <c r="M105" s="26"/>
      <c r="N105" s="26"/>
      <c r="O105" s="26"/>
      <c r="P105" s="26"/>
      <c r="Q105" s="26">
        <v>92</v>
      </c>
      <c r="R105" s="26"/>
      <c r="S105" s="26"/>
      <c r="T105" s="26"/>
      <c r="U105" s="26"/>
      <c r="V105" s="26"/>
      <c r="W105" s="26"/>
      <c r="X105" s="17"/>
      <c r="Y105" s="45">
        <v>0</v>
      </c>
      <c r="Z105" s="44">
        <v>0</v>
      </c>
      <c r="AA105" s="43">
        <v>0</v>
      </c>
      <c r="AB105" s="44">
        <v>0</v>
      </c>
      <c r="AC105" s="43">
        <v>0</v>
      </c>
      <c r="AD105" s="44">
        <v>0</v>
      </c>
    </row>
    <row r="106" spans="1:30" s="11" customFormat="1" ht="15" customHeight="1" thickBot="1" x14ac:dyDescent="0.3">
      <c r="A106" s="15" t="s">
        <v>730</v>
      </c>
      <c r="B106" s="16" t="s">
        <v>639</v>
      </c>
      <c r="C106" s="62" t="str">
        <f>VLOOKUP(B106,DATI!$A$1:$D$425,3,FALSE)</f>
        <v>28/10/1969</v>
      </c>
      <c r="D106" s="61" t="str">
        <f>VLOOKUP(B106,DATI!$A$1:$D$425,2,FALSE)</f>
        <v>17263</v>
      </c>
      <c r="E106" s="64" t="str">
        <f>VLOOKUP(B106,DATI!$A$1:$D$425,4,FALSE)</f>
        <v>LARIO BC</v>
      </c>
      <c r="F106" s="109">
        <f>SUM(LARGE(G106:AD106,{1,2,3,4,5,6}))</f>
        <v>92</v>
      </c>
      <c r="G106" s="82"/>
      <c r="H106" s="26"/>
      <c r="I106" s="26"/>
      <c r="J106" s="26"/>
      <c r="K106" s="26"/>
      <c r="L106" s="26"/>
      <c r="M106" s="26">
        <v>92</v>
      </c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17"/>
      <c r="Y106" s="45">
        <v>0</v>
      </c>
      <c r="Z106" s="44">
        <v>0</v>
      </c>
      <c r="AA106" s="43">
        <v>0</v>
      </c>
      <c r="AB106" s="44">
        <v>0</v>
      </c>
      <c r="AC106" s="43">
        <v>0</v>
      </c>
      <c r="AD106" s="44">
        <v>0</v>
      </c>
    </row>
    <row r="107" spans="1:30" s="11" customFormat="1" ht="15" customHeight="1" thickBot="1" x14ac:dyDescent="0.3">
      <c r="A107" s="15" t="s">
        <v>734</v>
      </c>
      <c r="B107" s="16" t="s">
        <v>350</v>
      </c>
      <c r="C107" s="62" t="str">
        <f>VLOOKUP(B107,DATI!$A$1:$D$425,3,FALSE)</f>
        <v>11/11/1972</v>
      </c>
      <c r="D107" s="61" t="str">
        <f>VLOOKUP(B107,DATI!$A$1:$D$425,2,FALSE)</f>
        <v>44926</v>
      </c>
      <c r="E107" s="64" t="str">
        <f>VLOOKUP(B107,DATI!$A$1:$D$425,4,FALSE)</f>
        <v>GENOVA BC</v>
      </c>
      <c r="F107" s="109">
        <f>SUM(LARGE(G107:AD107,{1,2,3,4,5,6}))</f>
        <v>92</v>
      </c>
      <c r="G107" s="82"/>
      <c r="H107" s="26"/>
      <c r="I107" s="26">
        <v>92</v>
      </c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17"/>
      <c r="Y107" s="45">
        <v>0</v>
      </c>
      <c r="Z107" s="44">
        <v>0</v>
      </c>
      <c r="AA107" s="43">
        <v>0</v>
      </c>
      <c r="AB107" s="44">
        <v>0</v>
      </c>
      <c r="AC107" s="43">
        <v>0</v>
      </c>
      <c r="AD107" s="44">
        <v>0</v>
      </c>
    </row>
    <row r="108" spans="1:30" s="11" customFormat="1" ht="15" customHeight="1" thickBot="1" x14ac:dyDescent="0.3">
      <c r="A108" s="15" t="s">
        <v>735</v>
      </c>
      <c r="B108" s="16" t="s">
        <v>260</v>
      </c>
      <c r="C108" s="62">
        <f>VLOOKUP(B108,DATI!$A$1:$D$425,3,FALSE)</f>
        <v>23435</v>
      </c>
      <c r="D108" s="61">
        <f>VLOOKUP(B108,DATI!$A$1:$D$425,2,FALSE)</f>
        <v>52573</v>
      </c>
      <c r="E108" s="64" t="str">
        <f>VLOOKUP(B108,DATI!$A$1:$D$425,4,FALSE)</f>
        <v>ITIS MARCONI</v>
      </c>
      <c r="F108" s="109">
        <f>SUM(LARGE(G108:AD108,{1,2,3,4,5,6}))</f>
        <v>55</v>
      </c>
      <c r="G108" s="82"/>
      <c r="H108" s="26"/>
      <c r="I108" s="26"/>
      <c r="J108" s="26"/>
      <c r="K108" s="26"/>
      <c r="L108" s="26"/>
      <c r="M108" s="26"/>
      <c r="N108" s="26"/>
      <c r="O108" s="26"/>
      <c r="P108" s="26"/>
      <c r="Q108" s="26">
        <v>55</v>
      </c>
      <c r="R108" s="26"/>
      <c r="S108" s="26"/>
      <c r="T108" s="26"/>
      <c r="U108" s="26"/>
      <c r="V108" s="26"/>
      <c r="W108" s="26"/>
      <c r="X108" s="17"/>
      <c r="Y108" s="45">
        <v>0</v>
      </c>
      <c r="Z108" s="44">
        <v>0</v>
      </c>
      <c r="AA108" s="43">
        <v>0</v>
      </c>
      <c r="AB108" s="44">
        <v>0</v>
      </c>
      <c r="AC108" s="43">
        <v>0</v>
      </c>
      <c r="AD108" s="44">
        <v>0</v>
      </c>
    </row>
    <row r="109" spans="1:30" s="11" customFormat="1" ht="15" customHeight="1" thickBot="1" x14ac:dyDescent="0.3">
      <c r="A109" s="34" t="s">
        <v>850</v>
      </c>
      <c r="B109" s="18" t="s">
        <v>79</v>
      </c>
      <c r="C109" s="87">
        <f>VLOOKUP(B109,DATI!$A$1:$D$425,3,FALSE)</f>
        <v>24143</v>
      </c>
      <c r="D109" s="65" t="str">
        <f>VLOOKUP(B109,DATI!$A$1:$D$425,2,FALSE)</f>
        <v>141949</v>
      </c>
      <c r="E109" s="66" t="str">
        <f>VLOOKUP(B109,DATI!$A$1:$D$425,4,FALSE)</f>
        <v>GENOVA BC</v>
      </c>
      <c r="F109" s="109">
        <f>SUM(LARGE(G109:AD109,{1,2,3,4,5,6}))</f>
        <v>55</v>
      </c>
      <c r="G109" s="83"/>
      <c r="H109" s="28"/>
      <c r="I109" s="28"/>
      <c r="J109" s="28"/>
      <c r="K109" s="28"/>
      <c r="L109" s="28"/>
      <c r="M109" s="28"/>
      <c r="N109" s="28">
        <v>55</v>
      </c>
      <c r="O109" s="28"/>
      <c r="P109" s="28"/>
      <c r="Q109" s="28"/>
      <c r="R109" s="28"/>
      <c r="S109" s="28"/>
      <c r="T109" s="28"/>
      <c r="U109" s="28"/>
      <c r="V109" s="28"/>
      <c r="W109" s="28"/>
      <c r="X109" s="19"/>
      <c r="Y109" s="45">
        <v>0</v>
      </c>
      <c r="Z109" s="44">
        <v>0</v>
      </c>
      <c r="AA109" s="43">
        <v>0</v>
      </c>
      <c r="AB109" s="44">
        <v>0</v>
      </c>
      <c r="AC109" s="43">
        <v>0</v>
      </c>
      <c r="AD109" s="44">
        <v>0</v>
      </c>
    </row>
  </sheetData>
  <sheetProtection algorithmName="SHA-512" hashValue="RxHxB/zKZYbi2KZInXJpJfa8gTEnpHwX6gVEIXy+2DiKSOvVhLpeSZxxjtIR5+6zoYB6URoLEe6k8lVBHUAe7Q==" saltValue="hirJwFlAjaV2pQiBYB7cUg==" spinCount="100000" sheet="1" objects="1" scenarios="1"/>
  <sortState ref="A11:AD109">
    <sortCondition descending="1" ref="F11:F109"/>
    <sortCondition ref="C11:C109"/>
  </sortState>
  <mergeCells count="12">
    <mergeCell ref="A1:F1"/>
    <mergeCell ref="O7:P7"/>
    <mergeCell ref="R7:S7"/>
    <mergeCell ref="V7:X7"/>
    <mergeCell ref="A5:F5"/>
    <mergeCell ref="A3:F3"/>
    <mergeCell ref="A8:A9"/>
    <mergeCell ref="F8:F9"/>
    <mergeCell ref="E8:E9"/>
    <mergeCell ref="D8:D9"/>
    <mergeCell ref="C8:C9"/>
    <mergeCell ref="B8:B9"/>
  </mergeCells>
  <phoneticPr fontId="4" type="noConversion"/>
  <conditionalFormatting sqref="F11">
    <cfRule type="cellIs" dxfId="15" priority="3" stopIfTrue="1" operator="equal">
      <formula>0</formula>
    </cfRule>
  </conditionalFormatting>
  <conditionalFormatting sqref="F12:F109">
    <cfRule type="cellIs" dxfId="14" priority="2" stopIfTrue="1" operator="equal">
      <formula>0</formula>
    </cfRule>
  </conditionalFormatting>
  <conditionalFormatting sqref="F8">
    <cfRule type="cellIs" dxfId="13" priority="1" stopIfTrue="1" operator="equal">
      <formula>0</formula>
    </cfRule>
  </conditionalFormatting>
  <printOptions horizontalCentered="1"/>
  <pageMargins left="0" right="0" top="0.39370078740157483" bottom="0.39370078740157483" header="0" footer="0"/>
  <pageSetup paperSize="9" scale="86" orientation="portrait" r:id="rId1"/>
  <ignoredErrors>
    <ignoredError sqref="A154:B229 C154:D218 A110:C153 Y8:AD10 N110:N278 A5 A1 A8:F8 A6:C6 X1:AD6 G8:R8 A7:F7 E110:J218 A4:R4 E6:R6 G5:R5 A2:R2 G1:R1 G7:R7 G3:R3 C219:J229 A230:J278 A10:R10 A9:E9 A11:E109" numberStoredAsText="1"/>
    <ignoredError sqref="D110:D153 D6" numberStoredAsText="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"/>
  <sheetViews>
    <sheetView workbookViewId="0">
      <selection activeCell="A3" sqref="A3:F3"/>
    </sheetView>
  </sheetViews>
  <sheetFormatPr defaultColWidth="9.140625" defaultRowHeight="15" customHeight="1" x14ac:dyDescent="0.25"/>
  <cols>
    <col min="1" max="1" width="4.5703125" style="2" bestFit="1" customWidth="1"/>
    <col min="2" max="2" width="29.42578125" style="5" bestFit="1" customWidth="1"/>
    <col min="3" max="3" width="10.7109375" style="5" bestFit="1" customWidth="1"/>
    <col min="4" max="4" width="10.85546875" style="3" bestFit="1" customWidth="1"/>
    <col min="5" max="5" width="27.28515625" style="3" bestFit="1" customWidth="1"/>
    <col min="6" max="6" width="6.5703125" style="3" bestFit="1" customWidth="1"/>
    <col min="7" max="16" width="10.7109375" style="3" customWidth="1"/>
    <col min="17" max="17" width="11.85546875" style="3" bestFit="1" customWidth="1"/>
    <col min="18" max="18" width="10.7109375" style="3" bestFit="1" customWidth="1"/>
    <col min="19" max="24" width="2" style="3" hidden="1" customWidth="1"/>
    <col min="25" max="16384" width="9.140625" style="3"/>
  </cols>
  <sheetData>
    <row r="1" spans="1:24" ht="60" customHeight="1" x14ac:dyDescent="0.25">
      <c r="A1" s="123" t="s">
        <v>314</v>
      </c>
      <c r="B1" s="123"/>
      <c r="C1" s="123"/>
      <c r="D1" s="123"/>
      <c r="E1" s="123"/>
      <c r="F1" s="123"/>
      <c r="S1" s="37"/>
      <c r="T1" s="37"/>
      <c r="U1" s="37"/>
      <c r="V1" s="37"/>
      <c r="W1" s="37"/>
    </row>
    <row r="2" spans="1:24" ht="6" customHeight="1" thickBot="1" x14ac:dyDescent="0.3">
      <c r="B2" s="2"/>
      <c r="C2" s="2"/>
    </row>
    <row r="3" spans="1:24" s="1" customFormat="1" ht="20.100000000000001" customHeight="1" thickBot="1" x14ac:dyDescent="0.3">
      <c r="A3" s="120" t="s">
        <v>870</v>
      </c>
      <c r="B3" s="121"/>
      <c r="C3" s="121"/>
      <c r="D3" s="121"/>
      <c r="E3" s="121"/>
      <c r="F3" s="122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24"/>
      <c r="T3" s="24"/>
      <c r="U3" s="24"/>
      <c r="V3" s="24"/>
      <c r="W3" s="24"/>
      <c r="X3" s="41"/>
    </row>
    <row r="4" spans="1:24" s="25" customFormat="1" ht="6" customHeight="1" thickBot="1" x14ac:dyDescent="0.3">
      <c r="A4" s="24"/>
      <c r="B4" s="24"/>
      <c r="C4" s="24"/>
    </row>
    <row r="5" spans="1:24" s="25" customFormat="1" ht="19.5" thickBot="1" x14ac:dyDescent="0.3">
      <c r="A5" s="117" t="s">
        <v>328</v>
      </c>
      <c r="B5" s="118"/>
      <c r="C5" s="118"/>
      <c r="D5" s="118"/>
      <c r="E5" s="118"/>
      <c r="F5" s="119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39"/>
      <c r="T5" s="39"/>
      <c r="U5" s="39"/>
      <c r="V5" s="39"/>
      <c r="W5" s="39"/>
    </row>
    <row r="6" spans="1:24" s="10" customFormat="1" ht="6" customHeight="1" thickBot="1" x14ac:dyDescent="0.3">
      <c r="A6" s="56"/>
      <c r="B6" s="50"/>
      <c r="C6" s="29"/>
      <c r="D6" s="29"/>
      <c r="E6" s="9"/>
      <c r="F6" s="9"/>
      <c r="G6" s="35"/>
      <c r="H6" s="38"/>
      <c r="I6" s="38"/>
      <c r="J6" s="46"/>
      <c r="K6" s="47"/>
      <c r="S6" s="40"/>
      <c r="T6" s="40"/>
      <c r="U6" s="40"/>
      <c r="V6" s="40"/>
      <c r="W6" s="40"/>
      <c r="X6" s="40"/>
    </row>
    <row r="7" spans="1:24" s="10" customFormat="1" ht="15" customHeight="1" thickBot="1" x14ac:dyDescent="0.3">
      <c r="A7" s="6"/>
      <c r="B7" s="7"/>
      <c r="C7" s="8"/>
      <c r="D7" s="29"/>
      <c r="E7" s="9"/>
      <c r="F7" s="9"/>
      <c r="G7" s="77" t="s">
        <v>857</v>
      </c>
      <c r="H7" s="77" t="s">
        <v>859</v>
      </c>
      <c r="I7" s="77" t="s">
        <v>860</v>
      </c>
      <c r="J7" s="77" t="s">
        <v>861</v>
      </c>
      <c r="K7" s="77" t="s">
        <v>862</v>
      </c>
      <c r="L7" s="74" t="s">
        <v>863</v>
      </c>
      <c r="M7" s="74" t="s">
        <v>865</v>
      </c>
      <c r="N7" s="74" t="s">
        <v>866</v>
      </c>
      <c r="O7" s="74" t="s">
        <v>867</v>
      </c>
      <c r="P7" s="94" t="s">
        <v>1136</v>
      </c>
      <c r="Q7" s="74" t="s">
        <v>856</v>
      </c>
      <c r="R7" s="74" t="s">
        <v>872</v>
      </c>
      <c r="S7" s="40"/>
      <c r="T7" s="40"/>
      <c r="U7" s="40"/>
      <c r="V7" s="40"/>
      <c r="W7" s="40"/>
      <c r="X7" s="40"/>
    </row>
    <row r="8" spans="1:24" s="42" customFormat="1" ht="15" customHeight="1" x14ac:dyDescent="0.25">
      <c r="A8" s="110" t="s">
        <v>323</v>
      </c>
      <c r="B8" s="124" t="s">
        <v>319</v>
      </c>
      <c r="C8" s="124" t="s">
        <v>324</v>
      </c>
      <c r="D8" s="124" t="s">
        <v>290</v>
      </c>
      <c r="E8" s="124" t="s">
        <v>317</v>
      </c>
      <c r="F8" s="126" t="s">
        <v>327</v>
      </c>
      <c r="G8" s="73" t="s">
        <v>113</v>
      </c>
      <c r="H8" s="73" t="s">
        <v>706</v>
      </c>
      <c r="I8" s="73" t="s">
        <v>712</v>
      </c>
      <c r="J8" s="73" t="s">
        <v>711</v>
      </c>
      <c r="K8" s="73" t="s">
        <v>722</v>
      </c>
      <c r="L8" s="73" t="s">
        <v>723</v>
      </c>
      <c r="M8" s="73" t="s">
        <v>729</v>
      </c>
      <c r="N8" s="73" t="s">
        <v>711</v>
      </c>
      <c r="O8" s="73" t="s">
        <v>331</v>
      </c>
      <c r="P8" s="73" t="s">
        <v>1137</v>
      </c>
      <c r="Q8" s="73" t="s">
        <v>871</v>
      </c>
      <c r="R8" s="73" t="s">
        <v>875</v>
      </c>
      <c r="S8" s="21"/>
      <c r="T8" s="21"/>
      <c r="U8" s="21"/>
      <c r="V8" s="21"/>
      <c r="W8" s="21"/>
    </row>
    <row r="9" spans="1:24" s="42" customFormat="1" ht="15" customHeight="1" thickBot="1" x14ac:dyDescent="0.3">
      <c r="A9" s="111"/>
      <c r="B9" s="125"/>
      <c r="C9" s="125"/>
      <c r="D9" s="125"/>
      <c r="E9" s="125"/>
      <c r="F9" s="127"/>
      <c r="G9" s="92">
        <v>43212</v>
      </c>
      <c r="H9" s="92">
        <v>43268</v>
      </c>
      <c r="I9" s="92">
        <v>43282</v>
      </c>
      <c r="J9" s="92">
        <v>43289</v>
      </c>
      <c r="K9" s="92">
        <v>43345</v>
      </c>
      <c r="L9" s="92">
        <v>43380</v>
      </c>
      <c r="M9" s="92">
        <v>43436</v>
      </c>
      <c r="N9" s="92">
        <v>43471</v>
      </c>
      <c r="O9" s="92">
        <v>43513</v>
      </c>
      <c r="P9" s="92">
        <v>43520</v>
      </c>
      <c r="Q9" s="92">
        <v>43534</v>
      </c>
      <c r="R9" s="92">
        <v>43541</v>
      </c>
      <c r="S9" s="21"/>
      <c r="T9" s="21"/>
      <c r="U9" s="21"/>
      <c r="V9" s="21"/>
      <c r="W9" s="21"/>
    </row>
    <row r="10" spans="1:24" s="23" customFormat="1" ht="6" customHeight="1" thickBot="1" x14ac:dyDescent="0.3">
      <c r="A10" s="20"/>
      <c r="B10" s="20"/>
      <c r="C10" s="20"/>
      <c r="D10" s="20"/>
      <c r="E10" s="20"/>
      <c r="F10" s="20"/>
    </row>
    <row r="11" spans="1:24" s="11" customFormat="1" ht="15" customHeight="1" thickBot="1" x14ac:dyDescent="0.3">
      <c r="A11" s="12" t="s">
        <v>321</v>
      </c>
      <c r="B11" s="13" t="s">
        <v>283</v>
      </c>
      <c r="C11" s="86" t="str">
        <f>VLOOKUP(B11,DATI!$A$1:$D$425,3,FALSE)</f>
        <v>27/12/1972</v>
      </c>
      <c r="D11" s="30" t="str">
        <f>VLOOKUP(B11,DATI!$A$1:$D$425,2,FALSE)</f>
        <v>12496</v>
      </c>
      <c r="E11" s="22" t="str">
        <f>VLOOKUP(B11,DATI!$A$1:$D$425,4,FALSE)</f>
        <v>LARIO BC</v>
      </c>
      <c r="F11" s="108">
        <f>SUM(LARGE(G11:X11,{1,2,3,4,5,6}))</f>
        <v>1313</v>
      </c>
      <c r="G11" s="81"/>
      <c r="H11" s="27"/>
      <c r="I11" s="27"/>
      <c r="J11" s="27">
        <v>250</v>
      </c>
      <c r="K11" s="27">
        <v>175</v>
      </c>
      <c r="L11" s="27">
        <v>250</v>
      </c>
      <c r="M11" s="27"/>
      <c r="N11" s="27">
        <v>250</v>
      </c>
      <c r="O11" s="27"/>
      <c r="P11" s="27">
        <v>175</v>
      </c>
      <c r="Q11" s="27">
        <v>213</v>
      </c>
      <c r="R11" s="14"/>
      <c r="S11" s="45">
        <v>0</v>
      </c>
      <c r="T11" s="44">
        <v>0</v>
      </c>
      <c r="U11" s="43">
        <v>0</v>
      </c>
      <c r="V11" s="44">
        <v>0</v>
      </c>
      <c r="W11" s="43">
        <v>0</v>
      </c>
      <c r="X11" s="44">
        <v>0</v>
      </c>
    </row>
    <row r="12" spans="1:24" s="11" customFormat="1" ht="15" customHeight="1" thickBot="1" x14ac:dyDescent="0.3">
      <c r="A12" s="15" t="s">
        <v>322</v>
      </c>
      <c r="B12" s="16" t="s">
        <v>272</v>
      </c>
      <c r="C12" s="62">
        <f>VLOOKUP(B12,DATI!$A$1:$D$425,3,FALSE)</f>
        <v>27235</v>
      </c>
      <c r="D12" s="61" t="str">
        <f>VLOOKUP(B12,DATI!$A$1:$D$425,2,FALSE)</f>
        <v>13969</v>
      </c>
      <c r="E12" s="64" t="str">
        <f>VLOOKUP(B12,DATI!$A$1:$D$425,4,FALSE)</f>
        <v>ASC BERG</v>
      </c>
      <c r="F12" s="108">
        <f>SUM(LARGE(G12:X12,{1,2,3,4,5,6}))</f>
        <v>842</v>
      </c>
      <c r="G12" s="82">
        <v>205</v>
      </c>
      <c r="H12" s="26"/>
      <c r="I12" s="26">
        <v>250</v>
      </c>
      <c r="J12" s="26"/>
      <c r="K12" s="26">
        <v>137</v>
      </c>
      <c r="L12" s="26"/>
      <c r="M12" s="26">
        <v>250</v>
      </c>
      <c r="N12" s="26"/>
      <c r="O12" s="26"/>
      <c r="P12" s="26"/>
      <c r="Q12" s="26"/>
      <c r="R12" s="17"/>
      <c r="S12" s="45">
        <v>0</v>
      </c>
      <c r="T12" s="44">
        <v>0</v>
      </c>
      <c r="U12" s="43">
        <v>0</v>
      </c>
      <c r="V12" s="44">
        <v>0</v>
      </c>
      <c r="W12" s="43">
        <v>0</v>
      </c>
      <c r="X12" s="44">
        <v>0</v>
      </c>
    </row>
    <row r="13" spans="1:24" s="11" customFormat="1" ht="15" customHeight="1" thickBot="1" x14ac:dyDescent="0.3">
      <c r="A13" s="15" t="s">
        <v>315</v>
      </c>
      <c r="B13" s="16" t="s">
        <v>249</v>
      </c>
      <c r="C13" s="62">
        <f>VLOOKUP(B13,DATI!$A$1:$D$425,3,FALSE)</f>
        <v>25080</v>
      </c>
      <c r="D13" s="61" t="str">
        <f>VLOOKUP(B13,DATI!$A$1:$D$425,2,FALSE)</f>
        <v>10246</v>
      </c>
      <c r="E13" s="64" t="str">
        <f>VLOOKUP(B13,DATI!$A$1:$D$425,4,FALSE)</f>
        <v>15 ZERO</v>
      </c>
      <c r="F13" s="108">
        <f>SUM(LARGE(G13:X13,{1,2,3,4,5,6}))</f>
        <v>816</v>
      </c>
      <c r="G13" s="82">
        <v>253</v>
      </c>
      <c r="H13" s="26"/>
      <c r="I13" s="26"/>
      <c r="J13" s="26">
        <v>213</v>
      </c>
      <c r="K13" s="26">
        <v>137</v>
      </c>
      <c r="L13" s="26">
        <v>213</v>
      </c>
      <c r="M13" s="26"/>
      <c r="N13" s="26"/>
      <c r="O13" s="26"/>
      <c r="P13" s="26"/>
      <c r="Q13" s="26"/>
      <c r="R13" s="17"/>
      <c r="S13" s="45">
        <v>0</v>
      </c>
      <c r="T13" s="44">
        <v>0</v>
      </c>
      <c r="U13" s="43">
        <v>0</v>
      </c>
      <c r="V13" s="44">
        <v>0</v>
      </c>
      <c r="W13" s="43">
        <v>0</v>
      </c>
      <c r="X13" s="44">
        <v>0</v>
      </c>
    </row>
    <row r="14" spans="1:24" s="11" customFormat="1" ht="15" customHeight="1" thickBot="1" x14ac:dyDescent="0.3">
      <c r="A14" s="15" t="s">
        <v>316</v>
      </c>
      <c r="B14" s="16" t="s">
        <v>165</v>
      </c>
      <c r="C14" s="62">
        <f>VLOOKUP(B14,DATI!$A$1:$D$425,3,FALSE)</f>
        <v>26714</v>
      </c>
      <c r="D14" s="61" t="str">
        <f>VLOOKUP(B14,DATI!$A$1:$D$425,2,FALSE)</f>
        <v>11233</v>
      </c>
      <c r="E14" s="64" t="str">
        <f>VLOOKUP(B14,DATI!$A$1:$D$425,4,FALSE)</f>
        <v>POL MARCOLINIADI</v>
      </c>
      <c r="F14" s="108">
        <f>SUM(LARGE(G14:X14,{1,2,3,4,5,6}))</f>
        <v>763</v>
      </c>
      <c r="G14" s="82">
        <v>300</v>
      </c>
      <c r="H14" s="26"/>
      <c r="I14" s="26"/>
      <c r="J14" s="26"/>
      <c r="K14" s="26">
        <v>213</v>
      </c>
      <c r="L14" s="26"/>
      <c r="M14" s="26"/>
      <c r="N14" s="26"/>
      <c r="O14" s="26"/>
      <c r="P14" s="26">
        <v>250</v>
      </c>
      <c r="Q14" s="26"/>
      <c r="R14" s="17"/>
      <c r="S14" s="45">
        <v>0</v>
      </c>
      <c r="T14" s="44">
        <v>0</v>
      </c>
      <c r="U14" s="43">
        <v>0</v>
      </c>
      <c r="V14" s="44">
        <v>0</v>
      </c>
      <c r="W14" s="43">
        <v>0</v>
      </c>
      <c r="X14" s="44">
        <v>0</v>
      </c>
    </row>
    <row r="15" spans="1:24" s="11" customFormat="1" ht="15" customHeight="1" thickBot="1" x14ac:dyDescent="0.3">
      <c r="A15" s="15" t="s">
        <v>325</v>
      </c>
      <c r="B15" s="16" t="s">
        <v>72</v>
      </c>
      <c r="C15" s="62">
        <f>VLOOKUP(B15,DATI!$A$1:$D$425,3,FALSE)</f>
        <v>25963</v>
      </c>
      <c r="D15" s="61" t="str">
        <f>VLOOKUP(B15,DATI!$A$1:$D$425,2,FALSE)</f>
        <v>35781</v>
      </c>
      <c r="E15" s="64" t="str">
        <f>VLOOKUP(B15,DATI!$A$1:$D$425,4,FALSE)</f>
        <v>ITIS MARCONI</v>
      </c>
      <c r="F15" s="108">
        <f>SUM(LARGE(G15:X15,{1,2,3,4,5,6}))</f>
        <v>700</v>
      </c>
      <c r="G15" s="82"/>
      <c r="H15" s="26"/>
      <c r="I15" s="26">
        <v>175</v>
      </c>
      <c r="J15" s="26"/>
      <c r="K15" s="26">
        <v>137</v>
      </c>
      <c r="L15" s="26"/>
      <c r="M15" s="26">
        <v>175</v>
      </c>
      <c r="N15" s="26"/>
      <c r="O15" s="26"/>
      <c r="P15" s="26">
        <v>213</v>
      </c>
      <c r="Q15" s="26"/>
      <c r="R15" s="17"/>
      <c r="S15" s="45">
        <v>0</v>
      </c>
      <c r="T15" s="44">
        <v>0</v>
      </c>
      <c r="U15" s="43">
        <v>0</v>
      </c>
      <c r="V15" s="44">
        <v>0</v>
      </c>
      <c r="W15" s="43">
        <v>0</v>
      </c>
      <c r="X15" s="44">
        <v>0</v>
      </c>
    </row>
    <row r="16" spans="1:24" s="11" customFormat="1" ht="15" customHeight="1" thickBot="1" x14ac:dyDescent="0.3">
      <c r="A16" s="15" t="s">
        <v>326</v>
      </c>
      <c r="B16" s="16" t="s">
        <v>186</v>
      </c>
      <c r="C16" s="62">
        <f>VLOOKUP(B16,DATI!$A$1:$D$425,3,FALSE)</f>
        <v>28180</v>
      </c>
      <c r="D16" s="61">
        <f>VLOOKUP(B16,DATI!$A$1:$D$425,2,FALSE)</f>
        <v>66459</v>
      </c>
      <c r="E16" s="64" t="str">
        <f>VLOOKUP(B16,DATI!$A$1:$D$425,4,FALSE)</f>
        <v>BC MILANO</v>
      </c>
      <c r="F16" s="108">
        <f>SUM(LARGE(G16:X16,{1,2,3,4,5,6}))</f>
        <v>620</v>
      </c>
      <c r="G16" s="82">
        <v>157</v>
      </c>
      <c r="H16" s="26">
        <v>250</v>
      </c>
      <c r="I16" s="26">
        <v>213</v>
      </c>
      <c r="J16" s="26"/>
      <c r="K16" s="26"/>
      <c r="L16" s="26"/>
      <c r="M16" s="26"/>
      <c r="N16" s="26"/>
      <c r="O16" s="26"/>
      <c r="P16" s="26"/>
      <c r="Q16" s="26"/>
      <c r="R16" s="17"/>
      <c r="S16" s="45">
        <v>0</v>
      </c>
      <c r="T16" s="44">
        <v>0</v>
      </c>
      <c r="U16" s="43">
        <v>0</v>
      </c>
      <c r="V16" s="44">
        <v>0</v>
      </c>
      <c r="W16" s="43">
        <v>0</v>
      </c>
      <c r="X16" s="44">
        <v>0</v>
      </c>
    </row>
    <row r="17" spans="1:24" s="11" customFormat="1" ht="15" customHeight="1" thickBot="1" x14ac:dyDescent="0.3">
      <c r="A17" s="15" t="s">
        <v>330</v>
      </c>
      <c r="B17" s="16" t="s">
        <v>661</v>
      </c>
      <c r="C17" s="62">
        <f>VLOOKUP(B17,DATI!$A$1:$D$425,3,FALSE)</f>
        <v>22399</v>
      </c>
      <c r="D17" s="61" t="str">
        <f>VLOOKUP(B17,DATI!$A$1:$D$425,2,FALSE)</f>
        <v>38567</v>
      </c>
      <c r="E17" s="64" t="str">
        <f>VLOOKUP(B17,DATI!$A$1:$D$425,4,FALSE)</f>
        <v>BRESCIA SPORT PIU'</v>
      </c>
      <c r="F17" s="108">
        <f>SUM(LARGE(G17:X17,{1,2,3,4,5,6}))</f>
        <v>525</v>
      </c>
      <c r="G17" s="82"/>
      <c r="H17" s="26"/>
      <c r="I17" s="26">
        <v>175</v>
      </c>
      <c r="J17" s="26"/>
      <c r="K17" s="26"/>
      <c r="L17" s="26"/>
      <c r="M17" s="26"/>
      <c r="N17" s="26"/>
      <c r="O17" s="26"/>
      <c r="P17" s="26">
        <v>175</v>
      </c>
      <c r="Q17" s="26">
        <v>175</v>
      </c>
      <c r="R17" s="17"/>
      <c r="S17" s="45">
        <v>0</v>
      </c>
      <c r="T17" s="44">
        <v>0</v>
      </c>
      <c r="U17" s="43">
        <v>0</v>
      </c>
      <c r="V17" s="44">
        <v>0</v>
      </c>
      <c r="W17" s="43">
        <v>0</v>
      </c>
      <c r="X17" s="44">
        <v>0</v>
      </c>
    </row>
    <row r="18" spans="1:24" s="11" customFormat="1" ht="15" customHeight="1" thickBot="1" x14ac:dyDescent="0.3">
      <c r="A18" s="15" t="s">
        <v>336</v>
      </c>
      <c r="B18" s="16" t="s">
        <v>21</v>
      </c>
      <c r="C18" s="62">
        <f>VLOOKUP(B18,DATI!$A$1:$D$425,3,FALSE)</f>
        <v>28496</v>
      </c>
      <c r="D18" s="61" t="str">
        <f>VLOOKUP(B18,DATI!$A$1:$D$425,2,FALSE)</f>
        <v>38219</v>
      </c>
      <c r="E18" s="64" t="str">
        <f>VLOOKUP(B18,DATI!$A$1:$D$425,4,FALSE)</f>
        <v>ASSV BRIXEN</v>
      </c>
      <c r="F18" s="108">
        <f>SUM(LARGE(G18:X18,{1,2,3,4,5,6}))</f>
        <v>466</v>
      </c>
      <c r="G18" s="82">
        <v>253</v>
      </c>
      <c r="H18" s="26"/>
      <c r="I18" s="26"/>
      <c r="J18" s="26"/>
      <c r="K18" s="26"/>
      <c r="L18" s="26"/>
      <c r="M18" s="26">
        <v>213</v>
      </c>
      <c r="N18" s="26"/>
      <c r="O18" s="26"/>
      <c r="P18" s="26"/>
      <c r="Q18" s="26"/>
      <c r="R18" s="17"/>
      <c r="S18" s="45">
        <v>0</v>
      </c>
      <c r="T18" s="44">
        <v>0</v>
      </c>
      <c r="U18" s="43">
        <v>0</v>
      </c>
      <c r="V18" s="44">
        <v>0</v>
      </c>
      <c r="W18" s="43">
        <v>0</v>
      </c>
      <c r="X18" s="44">
        <v>0</v>
      </c>
    </row>
    <row r="19" spans="1:24" s="11" customFormat="1" ht="15" customHeight="1" thickBot="1" x14ac:dyDescent="0.3">
      <c r="A19" s="15" t="s">
        <v>337</v>
      </c>
      <c r="B19" s="16" t="s">
        <v>692</v>
      </c>
      <c r="C19" s="62">
        <f>VLOOKUP(B19,DATI!$A$1:$D$425,3,FALSE)</f>
        <v>24581</v>
      </c>
      <c r="D19" s="61" t="str">
        <f>VLOOKUP(B19,DATI!$A$1:$D$425,2,FALSE)</f>
        <v>43285</v>
      </c>
      <c r="E19" s="64" t="str">
        <f>VLOOKUP(B19,DATI!$A$1:$D$425,4,FALSE)</f>
        <v>BC CELESTE</v>
      </c>
      <c r="F19" s="108">
        <f>SUM(LARGE(G19:X19,{1,2,3,4,5,6}))</f>
        <v>455</v>
      </c>
      <c r="G19" s="82">
        <v>205</v>
      </c>
      <c r="H19" s="26"/>
      <c r="I19" s="26"/>
      <c r="J19" s="26"/>
      <c r="K19" s="26"/>
      <c r="L19" s="26"/>
      <c r="M19" s="26"/>
      <c r="N19" s="26"/>
      <c r="O19" s="26">
        <v>250</v>
      </c>
      <c r="P19" s="26"/>
      <c r="Q19" s="26"/>
      <c r="R19" s="17"/>
      <c r="S19" s="45">
        <v>0</v>
      </c>
      <c r="T19" s="44">
        <v>0</v>
      </c>
      <c r="U19" s="43">
        <v>0</v>
      </c>
      <c r="V19" s="44">
        <v>0</v>
      </c>
      <c r="W19" s="43">
        <v>0</v>
      </c>
      <c r="X19" s="44">
        <v>0</v>
      </c>
    </row>
    <row r="20" spans="1:24" s="11" customFormat="1" ht="15" customHeight="1" thickBot="1" x14ac:dyDescent="0.3">
      <c r="A20" s="15" t="s">
        <v>338</v>
      </c>
      <c r="B20" s="16" t="s">
        <v>73</v>
      </c>
      <c r="C20" s="62">
        <f>VLOOKUP(B20,DATI!$A$1:$D$425,3,FALSE)</f>
        <v>24186</v>
      </c>
      <c r="D20" s="61" t="str">
        <f>VLOOKUP(B20,DATI!$A$1:$D$425,2,FALSE)</f>
        <v>34451</v>
      </c>
      <c r="E20" s="64" t="str">
        <f>VLOOKUP(B20,DATI!$A$1:$D$425,4,FALSE)</f>
        <v>ENERGICA...MENTE...INSIEME</v>
      </c>
      <c r="F20" s="108">
        <f>SUM(LARGE(G20:X20,{1,2,3,4,5,6}))</f>
        <v>388</v>
      </c>
      <c r="G20" s="82"/>
      <c r="H20" s="26"/>
      <c r="I20" s="26"/>
      <c r="J20" s="26"/>
      <c r="K20" s="26"/>
      <c r="L20" s="26"/>
      <c r="M20" s="26"/>
      <c r="N20" s="26"/>
      <c r="O20" s="26">
        <v>175</v>
      </c>
      <c r="P20" s="26"/>
      <c r="Q20" s="26"/>
      <c r="R20" s="17">
        <v>213</v>
      </c>
      <c r="S20" s="45">
        <v>0</v>
      </c>
      <c r="T20" s="44">
        <v>0</v>
      </c>
      <c r="U20" s="43">
        <v>0</v>
      </c>
      <c r="V20" s="44">
        <v>0</v>
      </c>
      <c r="W20" s="43">
        <v>0</v>
      </c>
      <c r="X20" s="44">
        <v>0</v>
      </c>
    </row>
    <row r="21" spans="1:24" s="11" customFormat="1" ht="15" customHeight="1" thickBot="1" x14ac:dyDescent="0.3">
      <c r="A21" s="15" t="s">
        <v>339</v>
      </c>
      <c r="B21" s="16" t="s">
        <v>777</v>
      </c>
      <c r="C21" s="62">
        <f>VLOOKUP(B21,DATI!$A$1:$D$425,3,FALSE)</f>
        <v>26071</v>
      </c>
      <c r="D21" s="61" t="str">
        <f>VLOOKUP(B21,DATI!$A$1:$D$425,2,FALSE)</f>
        <v>185487</v>
      </c>
      <c r="E21" s="64" t="str">
        <f>VLOOKUP(B21,DATI!$A$1:$D$425,4,FALSE)</f>
        <v>ENERGICA...MENTE...INSIEME</v>
      </c>
      <c r="F21" s="108">
        <f>SUM(LARGE(G21:X21,{1,2,3,4,5,6}))</f>
        <v>387</v>
      </c>
      <c r="G21" s="82"/>
      <c r="H21" s="26"/>
      <c r="I21" s="26"/>
      <c r="J21" s="26"/>
      <c r="K21" s="26"/>
      <c r="L21" s="26"/>
      <c r="M21" s="26"/>
      <c r="N21" s="26"/>
      <c r="O21" s="26">
        <v>137</v>
      </c>
      <c r="P21" s="26"/>
      <c r="Q21" s="26"/>
      <c r="R21" s="17">
        <v>250</v>
      </c>
      <c r="S21" s="45">
        <v>0</v>
      </c>
      <c r="T21" s="44">
        <v>0</v>
      </c>
      <c r="U21" s="43">
        <v>0</v>
      </c>
      <c r="V21" s="44">
        <v>0</v>
      </c>
      <c r="W21" s="43">
        <v>0</v>
      </c>
      <c r="X21" s="44">
        <v>0</v>
      </c>
    </row>
    <row r="22" spans="1:24" s="11" customFormat="1" ht="15" customHeight="1" thickBot="1" x14ac:dyDescent="0.3">
      <c r="A22" s="15" t="s">
        <v>340</v>
      </c>
      <c r="B22" s="16" t="s">
        <v>210</v>
      </c>
      <c r="C22" s="62">
        <f>VLOOKUP(B22,DATI!$A$1:$D$425,3,FALSE)</f>
        <v>22969</v>
      </c>
      <c r="D22" s="61">
        <f>VLOOKUP(B22,DATI!$A$1:$D$425,2,FALSE)</f>
        <v>45113</v>
      </c>
      <c r="E22" s="64" t="str">
        <f>VLOOKUP(B22,DATI!$A$1:$D$425,4,FALSE)</f>
        <v>GENOVA BC</v>
      </c>
      <c r="F22" s="108">
        <f>SUM(LARGE(G22:X22,{1,2,3,4,5,6}))</f>
        <v>370</v>
      </c>
      <c r="G22" s="82">
        <v>157</v>
      </c>
      <c r="H22" s="26">
        <v>213</v>
      </c>
      <c r="I22" s="26"/>
      <c r="J22" s="26"/>
      <c r="K22" s="26"/>
      <c r="L22" s="26"/>
      <c r="M22" s="26"/>
      <c r="N22" s="26"/>
      <c r="O22" s="26"/>
      <c r="P22" s="26"/>
      <c r="Q22" s="26"/>
      <c r="R22" s="17"/>
      <c r="S22" s="45">
        <v>0</v>
      </c>
      <c r="T22" s="44">
        <v>0</v>
      </c>
      <c r="U22" s="43">
        <v>0</v>
      </c>
      <c r="V22" s="44">
        <v>0</v>
      </c>
      <c r="W22" s="43">
        <v>0</v>
      </c>
      <c r="X22" s="44">
        <v>0</v>
      </c>
    </row>
    <row r="23" spans="1:24" s="11" customFormat="1" ht="15" customHeight="1" thickBot="1" x14ac:dyDescent="0.3">
      <c r="A23" s="15" t="s">
        <v>341</v>
      </c>
      <c r="B23" s="16" t="s">
        <v>809</v>
      </c>
      <c r="C23" s="62">
        <f>VLOOKUP(B23,DATI!$A$1:$D$425,3,FALSE)</f>
        <v>28383</v>
      </c>
      <c r="D23" s="61" t="str">
        <f>VLOOKUP(B23,DATI!$A$1:$D$425,2,FALSE)</f>
        <v>185485</v>
      </c>
      <c r="E23" s="64" t="str">
        <f>VLOOKUP(B23,DATI!$A$1:$D$425,4,FALSE)</f>
        <v>ENERGICA...MENTE...INSIEME</v>
      </c>
      <c r="F23" s="108">
        <f>SUM(LARGE(G23:X23,{1,2,3,4,5,6}))</f>
        <v>350</v>
      </c>
      <c r="G23" s="82"/>
      <c r="H23" s="26"/>
      <c r="I23" s="26"/>
      <c r="J23" s="26"/>
      <c r="K23" s="26"/>
      <c r="L23" s="26"/>
      <c r="M23" s="26"/>
      <c r="N23" s="26"/>
      <c r="O23" s="26">
        <v>175</v>
      </c>
      <c r="P23" s="26"/>
      <c r="Q23" s="26"/>
      <c r="R23" s="17">
        <v>175</v>
      </c>
      <c r="S23" s="45">
        <v>0</v>
      </c>
      <c r="T23" s="44">
        <v>0</v>
      </c>
      <c r="U23" s="43">
        <v>0</v>
      </c>
      <c r="V23" s="44">
        <v>0</v>
      </c>
      <c r="W23" s="43">
        <v>0</v>
      </c>
      <c r="X23" s="44">
        <v>0</v>
      </c>
    </row>
    <row r="24" spans="1:24" s="11" customFormat="1" ht="15" customHeight="1" thickBot="1" x14ac:dyDescent="0.3">
      <c r="A24" s="15" t="s">
        <v>342</v>
      </c>
      <c r="B24" s="16" t="s">
        <v>33</v>
      </c>
      <c r="C24" s="62">
        <f>VLOOKUP(B24,DATI!$A$1:$D$425,3,FALSE)</f>
        <v>21248</v>
      </c>
      <c r="D24" s="61" t="str">
        <f>VLOOKUP(B24,DATI!$A$1:$D$425,2,FALSE)</f>
        <v>11251</v>
      </c>
      <c r="E24" s="64" t="str">
        <f>VLOOKUP(B24,DATI!$A$1:$D$425,4,FALSE)</f>
        <v>VIGNANELLO BC</v>
      </c>
      <c r="F24" s="108">
        <f>SUM(LARGE(G24:X24,{1,2,3,4,5,6}))</f>
        <v>300</v>
      </c>
      <c r="G24" s="82">
        <v>300</v>
      </c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17"/>
      <c r="S24" s="45">
        <v>0</v>
      </c>
      <c r="T24" s="44">
        <v>0</v>
      </c>
      <c r="U24" s="43">
        <v>0</v>
      </c>
      <c r="V24" s="44">
        <v>0</v>
      </c>
      <c r="W24" s="43">
        <v>0</v>
      </c>
      <c r="X24" s="44">
        <v>0</v>
      </c>
    </row>
    <row r="25" spans="1:24" s="11" customFormat="1" ht="15" customHeight="1" thickBot="1" x14ac:dyDescent="0.3">
      <c r="A25" s="15" t="s">
        <v>343</v>
      </c>
      <c r="B25" s="16" t="s">
        <v>36</v>
      </c>
      <c r="C25" s="62" t="str">
        <f>VLOOKUP(B25,DATI!$A$1:$D$425,3,FALSE)</f>
        <v>15/12/1967</v>
      </c>
      <c r="D25" s="61" t="str">
        <f>VLOOKUP(B25,DATI!$A$1:$D$425,2,FALSE)</f>
        <v>24678</v>
      </c>
      <c r="E25" s="64" t="str">
        <f>VLOOKUP(B25,DATI!$A$1:$D$425,4,FALSE)</f>
        <v>SPORT PROMOTION</v>
      </c>
      <c r="F25" s="108">
        <f>SUM(LARGE(G25:X25,{1,2,3,4,5,6}))</f>
        <v>300</v>
      </c>
      <c r="G25" s="82">
        <v>300</v>
      </c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17"/>
      <c r="S25" s="45">
        <v>0</v>
      </c>
      <c r="T25" s="44">
        <v>0</v>
      </c>
      <c r="U25" s="43">
        <v>0</v>
      </c>
      <c r="V25" s="44">
        <v>0</v>
      </c>
      <c r="W25" s="43">
        <v>0</v>
      </c>
      <c r="X25" s="44">
        <v>0</v>
      </c>
    </row>
    <row r="26" spans="1:24" s="11" customFormat="1" ht="15" customHeight="1" thickBot="1" x14ac:dyDescent="0.3">
      <c r="A26" s="15" t="s">
        <v>352</v>
      </c>
      <c r="B26" s="16" t="s">
        <v>188</v>
      </c>
      <c r="C26" s="62">
        <f>VLOOKUP(B26,DATI!$A$1:$D$425,3,FALSE)</f>
        <v>26487</v>
      </c>
      <c r="D26" s="61" t="str">
        <f>VLOOKUP(B26,DATI!$A$1:$D$425,2,FALSE)</f>
        <v>9752</v>
      </c>
      <c r="E26" s="64" t="str">
        <f>VLOOKUP(B26,DATI!$A$1:$D$425,4,FALSE)</f>
        <v>ASV MALLES</v>
      </c>
      <c r="F26" s="108">
        <f>SUM(LARGE(G26:X26,{1,2,3,4,5,6}))</f>
        <v>300</v>
      </c>
      <c r="G26" s="82">
        <v>300</v>
      </c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17"/>
      <c r="S26" s="45">
        <v>0</v>
      </c>
      <c r="T26" s="44">
        <v>0</v>
      </c>
      <c r="U26" s="43">
        <v>0</v>
      </c>
      <c r="V26" s="44">
        <v>0</v>
      </c>
      <c r="W26" s="43">
        <v>0</v>
      </c>
      <c r="X26" s="44">
        <v>0</v>
      </c>
    </row>
    <row r="27" spans="1:24" s="11" customFormat="1" ht="15" customHeight="1" thickBot="1" x14ac:dyDescent="0.3">
      <c r="A27" s="15" t="s">
        <v>353</v>
      </c>
      <c r="B27" s="16" t="s">
        <v>195</v>
      </c>
      <c r="C27" s="62">
        <f>VLOOKUP(B27,DATI!$A$1:$D$425,3,FALSE)</f>
        <v>29658</v>
      </c>
      <c r="D27" s="61" t="str">
        <f>VLOOKUP(B27,DATI!$A$1:$D$425,2,FALSE)</f>
        <v>16691</v>
      </c>
      <c r="E27" s="64" t="str">
        <f>VLOOKUP(B27,DATI!$A$1:$D$425,4,FALSE)</f>
        <v>ROMA BC</v>
      </c>
      <c r="F27" s="108">
        <f>SUM(LARGE(G27:X27,{1,2,3,4,5,6}))</f>
        <v>300</v>
      </c>
      <c r="G27" s="82">
        <v>300</v>
      </c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17"/>
      <c r="S27" s="45">
        <v>0</v>
      </c>
      <c r="T27" s="44">
        <v>0</v>
      </c>
      <c r="U27" s="43">
        <v>0</v>
      </c>
      <c r="V27" s="44">
        <v>0</v>
      </c>
      <c r="W27" s="43">
        <v>0</v>
      </c>
      <c r="X27" s="44">
        <v>0</v>
      </c>
    </row>
    <row r="28" spans="1:24" s="11" customFormat="1" ht="15" customHeight="1" thickBot="1" x14ac:dyDescent="0.3">
      <c r="A28" s="15" t="s">
        <v>354</v>
      </c>
      <c r="B28" s="16" t="s">
        <v>276</v>
      </c>
      <c r="C28" s="62" t="str">
        <f>VLOOKUP(B28,DATI!$A$1:$D$425,3,FALSE)</f>
        <v>29/12/1958</v>
      </c>
      <c r="D28" s="61" t="str">
        <f>VLOOKUP(B28,DATI!$A$1:$D$425,2,FALSE)</f>
        <v>11297</v>
      </c>
      <c r="E28" s="64" t="str">
        <f>VLOOKUP(B28,DATI!$A$1:$D$425,4,FALSE)</f>
        <v>ASV KALTERN</v>
      </c>
      <c r="F28" s="108">
        <f>SUM(LARGE(G28:X28,{1,2,3,4,5,6}))</f>
        <v>253</v>
      </c>
      <c r="G28" s="82">
        <v>253</v>
      </c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17"/>
      <c r="S28" s="45">
        <v>0</v>
      </c>
      <c r="T28" s="44">
        <v>0</v>
      </c>
      <c r="U28" s="43">
        <v>0</v>
      </c>
      <c r="V28" s="44">
        <v>0</v>
      </c>
      <c r="W28" s="43">
        <v>0</v>
      </c>
      <c r="X28" s="44">
        <v>0</v>
      </c>
    </row>
    <row r="29" spans="1:24" s="11" customFormat="1" ht="15" customHeight="1" thickBot="1" x14ac:dyDescent="0.3">
      <c r="A29" s="15" t="s">
        <v>355</v>
      </c>
      <c r="B29" s="16" t="s">
        <v>196</v>
      </c>
      <c r="C29" s="62" t="str">
        <f>VLOOKUP(B29,DATI!$A$1:$D$425,3,FALSE)</f>
        <v>31/12/1966</v>
      </c>
      <c r="D29" s="61" t="str">
        <f>VLOOKUP(B29,DATI!$A$1:$D$425,2,FALSE)</f>
        <v>9763</v>
      </c>
      <c r="E29" s="64" t="str">
        <f>VLOOKUP(B29,DATI!$A$1:$D$425,4,FALSE)</f>
        <v>ASV MALLES</v>
      </c>
      <c r="F29" s="108">
        <f>SUM(LARGE(G29:X29,{1,2,3,4,5,6}))</f>
        <v>253</v>
      </c>
      <c r="G29" s="82">
        <v>253</v>
      </c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17"/>
      <c r="S29" s="45">
        <v>0</v>
      </c>
      <c r="T29" s="44">
        <v>0</v>
      </c>
      <c r="U29" s="43">
        <v>0</v>
      </c>
      <c r="V29" s="44">
        <v>0</v>
      </c>
      <c r="W29" s="43">
        <v>0</v>
      </c>
      <c r="X29" s="44">
        <v>0</v>
      </c>
    </row>
    <row r="30" spans="1:24" s="11" customFormat="1" ht="15" customHeight="1" thickBot="1" x14ac:dyDescent="0.3">
      <c r="A30" s="15" t="s">
        <v>356</v>
      </c>
      <c r="B30" s="16" t="s">
        <v>232</v>
      </c>
      <c r="C30" s="62">
        <f>VLOOKUP(B30,DATI!$A$1:$D$425,3,FALSE)</f>
        <v>27110</v>
      </c>
      <c r="D30" s="61" t="str">
        <f>VLOOKUP(B30,DATI!$A$1:$D$425,2,FALSE)</f>
        <v>30729</v>
      </c>
      <c r="E30" s="64" t="str">
        <f>VLOOKUP(B30,DATI!$A$1:$D$425,4,FALSE)</f>
        <v>SC MERAN</v>
      </c>
      <c r="F30" s="108">
        <f>SUM(LARGE(G30:X30,{1,2,3,4,5,6}))</f>
        <v>253</v>
      </c>
      <c r="G30" s="82">
        <v>253</v>
      </c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17"/>
      <c r="S30" s="45">
        <v>0</v>
      </c>
      <c r="T30" s="44">
        <v>0</v>
      </c>
      <c r="U30" s="43">
        <v>0</v>
      </c>
      <c r="V30" s="44">
        <v>0</v>
      </c>
      <c r="W30" s="43">
        <v>0</v>
      </c>
      <c r="X30" s="44">
        <v>0</v>
      </c>
    </row>
    <row r="31" spans="1:24" s="11" customFormat="1" ht="15" customHeight="1" thickBot="1" x14ac:dyDescent="0.3">
      <c r="A31" s="15" t="s">
        <v>357</v>
      </c>
      <c r="B31" s="16" t="s">
        <v>981</v>
      </c>
      <c r="C31" s="62">
        <f>VLOOKUP(B31,DATI!$A$1:$D$425,3,FALSE)</f>
        <v>27660</v>
      </c>
      <c r="D31" s="61" t="str">
        <f>VLOOKUP(B31,DATI!$A$1:$D$425,2,FALSE)</f>
        <v>31544</v>
      </c>
      <c r="E31" s="64" t="str">
        <f>VLOOKUP(B31,DATI!$A$1:$D$425,4,FALSE)</f>
        <v>ROMA BC</v>
      </c>
      <c r="F31" s="108">
        <f>SUM(LARGE(G31:X31,{1,2,3,4,5,6}))</f>
        <v>250</v>
      </c>
      <c r="G31" s="82"/>
      <c r="H31" s="26"/>
      <c r="I31" s="26"/>
      <c r="J31" s="26"/>
      <c r="K31" s="26">
        <v>250</v>
      </c>
      <c r="L31" s="26"/>
      <c r="M31" s="26"/>
      <c r="N31" s="26"/>
      <c r="O31" s="26"/>
      <c r="P31" s="26"/>
      <c r="Q31" s="26"/>
      <c r="R31" s="17"/>
      <c r="S31" s="45">
        <v>0</v>
      </c>
      <c r="T31" s="44">
        <v>0</v>
      </c>
      <c r="U31" s="43">
        <v>0</v>
      </c>
      <c r="V31" s="44">
        <v>0</v>
      </c>
      <c r="W31" s="43">
        <v>0</v>
      </c>
      <c r="X31" s="44">
        <v>0</v>
      </c>
    </row>
    <row r="32" spans="1:24" s="11" customFormat="1" ht="15" customHeight="1" thickBot="1" x14ac:dyDescent="0.3">
      <c r="A32" s="15" t="s">
        <v>358</v>
      </c>
      <c r="B32" s="16" t="s">
        <v>190</v>
      </c>
      <c r="C32" s="62">
        <f>VLOOKUP(B32,DATI!$A$1:$D$425,3,FALSE)</f>
        <v>28647</v>
      </c>
      <c r="D32" s="61" t="str">
        <f>VLOOKUP(B32,DATI!$A$1:$D$425,2,FALSE)</f>
        <v>66216</v>
      </c>
      <c r="E32" s="64" t="str">
        <f>VLOOKUP(B32,DATI!$A$1:$D$425,4,FALSE)</f>
        <v>CUS BERGAMO</v>
      </c>
      <c r="F32" s="108">
        <f>SUM(LARGE(G32:X32,{1,2,3,4,5,6}))</f>
        <v>250</v>
      </c>
      <c r="G32" s="82"/>
      <c r="H32" s="26"/>
      <c r="I32" s="26"/>
      <c r="J32" s="26"/>
      <c r="K32" s="26"/>
      <c r="L32" s="26"/>
      <c r="M32" s="26"/>
      <c r="N32" s="26"/>
      <c r="O32" s="26"/>
      <c r="P32" s="26"/>
      <c r="Q32" s="26">
        <v>250</v>
      </c>
      <c r="R32" s="17"/>
      <c r="S32" s="45">
        <v>0</v>
      </c>
      <c r="T32" s="44">
        <v>0</v>
      </c>
      <c r="U32" s="43">
        <v>0</v>
      </c>
      <c r="V32" s="44">
        <v>0</v>
      </c>
      <c r="W32" s="43">
        <v>0</v>
      </c>
      <c r="X32" s="44">
        <v>0</v>
      </c>
    </row>
    <row r="33" spans="1:24" s="11" customFormat="1" ht="15" customHeight="1" thickBot="1" x14ac:dyDescent="0.3">
      <c r="A33" s="15" t="s">
        <v>359</v>
      </c>
      <c r="B33" s="16" t="s">
        <v>67</v>
      </c>
      <c r="C33" s="62">
        <f>VLOOKUP(B33,DATI!$A$1:$D$425,3,FALSE)</f>
        <v>27882</v>
      </c>
      <c r="D33" s="61" t="str">
        <f>VLOOKUP(B33,DATI!$A$1:$D$425,2,FALSE)</f>
        <v>95390</v>
      </c>
      <c r="E33" s="64" t="str">
        <f>VLOOKUP(B33,DATI!$A$1:$D$425,4,FALSE)</f>
        <v>SPORT ACADEMY</v>
      </c>
      <c r="F33" s="108">
        <f>SUM(LARGE(G33:X33,{1,2,3,4,5,6}))</f>
        <v>213</v>
      </c>
      <c r="G33" s="82"/>
      <c r="H33" s="26"/>
      <c r="I33" s="26"/>
      <c r="J33" s="26"/>
      <c r="K33" s="26"/>
      <c r="L33" s="26"/>
      <c r="M33" s="26"/>
      <c r="N33" s="26"/>
      <c r="O33" s="26">
        <v>213</v>
      </c>
      <c r="P33" s="26"/>
      <c r="Q33" s="26"/>
      <c r="R33" s="17"/>
      <c r="S33" s="45">
        <v>0</v>
      </c>
      <c r="T33" s="44">
        <v>0</v>
      </c>
      <c r="U33" s="43">
        <v>0</v>
      </c>
      <c r="V33" s="44">
        <v>0</v>
      </c>
      <c r="W33" s="43">
        <v>0</v>
      </c>
      <c r="X33" s="44">
        <v>0</v>
      </c>
    </row>
    <row r="34" spans="1:24" s="11" customFormat="1" ht="15" customHeight="1" thickBot="1" x14ac:dyDescent="0.3">
      <c r="A34" s="15" t="s">
        <v>81</v>
      </c>
      <c r="B34" s="16" t="s">
        <v>308</v>
      </c>
      <c r="C34" s="62">
        <f>VLOOKUP(B34,DATI!$A$1:$D$425,3,FALSE)</f>
        <v>20593</v>
      </c>
      <c r="D34" s="61" t="str">
        <f>VLOOKUP(B34,DATI!$A$1:$D$425,2,FALSE)</f>
        <v>11250</v>
      </c>
      <c r="E34" s="64" t="str">
        <f>VLOOKUP(B34,DATI!$A$1:$D$425,4,FALSE)</f>
        <v>VIGNANELLO BC</v>
      </c>
      <c r="F34" s="108">
        <f>SUM(LARGE(G34:X34,{1,2,3,4,5,6}))</f>
        <v>205</v>
      </c>
      <c r="G34" s="82">
        <v>205</v>
      </c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17"/>
      <c r="S34" s="45">
        <v>0</v>
      </c>
      <c r="T34" s="44">
        <v>0</v>
      </c>
      <c r="U34" s="43">
        <v>0</v>
      </c>
      <c r="V34" s="44">
        <v>0</v>
      </c>
      <c r="W34" s="43">
        <v>0</v>
      </c>
      <c r="X34" s="44">
        <v>0</v>
      </c>
    </row>
    <row r="35" spans="1:24" s="11" customFormat="1" ht="15" customHeight="1" thickBot="1" x14ac:dyDescent="0.3">
      <c r="A35" s="15" t="s">
        <v>82</v>
      </c>
      <c r="B35" s="16" t="s">
        <v>1044</v>
      </c>
      <c r="C35" s="62">
        <f>VLOOKUP(B35,DATI!$A$1:$D$425,3,FALSE)</f>
        <v>22451</v>
      </c>
      <c r="D35" s="61">
        <f>VLOOKUP(B35,DATI!$A$1:$D$425,2,FALSE)</f>
        <v>49212</v>
      </c>
      <c r="E35" s="64" t="str">
        <f>VLOOKUP(B35,DATI!$A$1:$D$425,4,FALSE)</f>
        <v>VIGNANELLO BC</v>
      </c>
      <c r="F35" s="108">
        <f>SUM(LARGE(G35:X35,{1,2,3,4,5,6}))</f>
        <v>205</v>
      </c>
      <c r="G35" s="82">
        <v>205</v>
      </c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17"/>
      <c r="S35" s="45">
        <v>0</v>
      </c>
      <c r="T35" s="44">
        <v>0</v>
      </c>
      <c r="U35" s="43">
        <v>0</v>
      </c>
      <c r="V35" s="44">
        <v>0</v>
      </c>
      <c r="W35" s="43">
        <v>0</v>
      </c>
      <c r="X35" s="44">
        <v>0</v>
      </c>
    </row>
    <row r="36" spans="1:24" s="11" customFormat="1" ht="15" customHeight="1" thickBot="1" x14ac:dyDescent="0.3">
      <c r="A36" s="15" t="s">
        <v>83</v>
      </c>
      <c r="B36" s="16" t="s">
        <v>838</v>
      </c>
      <c r="C36" s="62" t="str">
        <f>VLOOKUP(B36,DATI!$A$1:$D$425,3,FALSE)</f>
        <v>15/12/1970</v>
      </c>
      <c r="D36" s="61" t="str">
        <f>VLOOKUP(B36,DATI!$A$1:$D$425,2,FALSE)</f>
        <v>16758</v>
      </c>
      <c r="E36" s="64" t="str">
        <f>VLOOKUP(B36,DATI!$A$1:$D$425,4,FALSE)</f>
        <v>ASV KALTERN</v>
      </c>
      <c r="F36" s="108">
        <f>SUM(LARGE(G36:X36,{1,2,3,4,5,6}))</f>
        <v>205</v>
      </c>
      <c r="G36" s="82">
        <v>205</v>
      </c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17"/>
      <c r="S36" s="45">
        <v>0</v>
      </c>
      <c r="T36" s="44">
        <v>0</v>
      </c>
      <c r="U36" s="43">
        <v>0</v>
      </c>
      <c r="V36" s="44">
        <v>0</v>
      </c>
      <c r="W36" s="43">
        <v>0</v>
      </c>
      <c r="X36" s="44">
        <v>0</v>
      </c>
    </row>
    <row r="37" spans="1:24" s="11" customFormat="1" ht="15" customHeight="1" thickBot="1" x14ac:dyDescent="0.3">
      <c r="A37" s="15" t="s">
        <v>84</v>
      </c>
      <c r="B37" s="16" t="s">
        <v>218</v>
      </c>
      <c r="C37" s="62">
        <f>VLOOKUP(B37,DATI!$A$1:$D$425,3,FALSE)</f>
        <v>18783</v>
      </c>
      <c r="D37" s="61" t="str">
        <f>VLOOKUP(B37,DATI!$A$1:$D$425,2,FALSE)</f>
        <v>10815</v>
      </c>
      <c r="E37" s="64" t="str">
        <f>VLOOKUP(B37,DATI!$A$1:$D$425,4,FALSE)</f>
        <v>ASSV BRIXEN</v>
      </c>
      <c r="F37" s="108">
        <f>SUM(LARGE(G37:X37,{1,2,3,4,5,6}))</f>
        <v>175</v>
      </c>
      <c r="G37" s="82"/>
      <c r="H37" s="26"/>
      <c r="I37" s="26"/>
      <c r="J37" s="26"/>
      <c r="K37" s="26"/>
      <c r="L37" s="26"/>
      <c r="M37" s="26">
        <v>175</v>
      </c>
      <c r="N37" s="26"/>
      <c r="O37" s="26"/>
      <c r="P37" s="26"/>
      <c r="Q37" s="26"/>
      <c r="R37" s="17"/>
      <c r="S37" s="45">
        <v>0</v>
      </c>
      <c r="T37" s="44">
        <v>0</v>
      </c>
      <c r="U37" s="43">
        <v>0</v>
      </c>
      <c r="V37" s="44">
        <v>0</v>
      </c>
      <c r="W37" s="43">
        <v>0</v>
      </c>
      <c r="X37" s="44">
        <v>0</v>
      </c>
    </row>
    <row r="38" spans="1:24" s="11" customFormat="1" ht="15" customHeight="1" thickBot="1" x14ac:dyDescent="0.3">
      <c r="A38" s="15" t="s">
        <v>85</v>
      </c>
      <c r="B38" s="16" t="s">
        <v>662</v>
      </c>
      <c r="C38" s="62" t="str">
        <f>VLOOKUP(B38,DATI!$A$1:$D$425,3,FALSE)</f>
        <v>20/12/1963</v>
      </c>
      <c r="D38" s="61" t="str">
        <f>VLOOKUP(B38,DATI!$A$1:$D$425,2,FALSE)</f>
        <v>16192</v>
      </c>
      <c r="E38" s="64" t="str">
        <f>VLOOKUP(B38,DATI!$A$1:$D$425,4,FALSE)</f>
        <v>GANDHI BADMINTON</v>
      </c>
      <c r="F38" s="108">
        <f>SUM(LARGE(G38:X38,{1,2,3,4,5,6}))</f>
        <v>175</v>
      </c>
      <c r="G38" s="82"/>
      <c r="H38" s="26"/>
      <c r="I38" s="26"/>
      <c r="J38" s="26">
        <v>175</v>
      </c>
      <c r="K38" s="26"/>
      <c r="L38" s="26"/>
      <c r="M38" s="26"/>
      <c r="N38" s="26"/>
      <c r="O38" s="26"/>
      <c r="P38" s="26"/>
      <c r="Q38" s="26"/>
      <c r="R38" s="17"/>
      <c r="S38" s="45">
        <v>0</v>
      </c>
      <c r="T38" s="44">
        <v>0</v>
      </c>
      <c r="U38" s="43">
        <v>0</v>
      </c>
      <c r="V38" s="44">
        <v>0</v>
      </c>
      <c r="W38" s="43">
        <v>0</v>
      </c>
      <c r="X38" s="44">
        <v>0</v>
      </c>
    </row>
    <row r="39" spans="1:24" s="11" customFormat="1" ht="15" customHeight="1" thickBot="1" x14ac:dyDescent="0.3">
      <c r="A39" s="15" t="s">
        <v>86</v>
      </c>
      <c r="B39" s="16" t="s">
        <v>682</v>
      </c>
      <c r="C39" s="62">
        <f>VLOOKUP(B39,DATI!$A$1:$D$425,3,FALSE)</f>
        <v>23395</v>
      </c>
      <c r="D39" s="61" t="str">
        <f>VLOOKUP(B39,DATI!$A$1:$D$425,2,FALSE)</f>
        <v>22051</v>
      </c>
      <c r="E39" s="64" t="str">
        <f>VLOOKUP(B39,DATI!$A$1:$D$425,4,FALSE)</f>
        <v>PADOVA BADMINTON</v>
      </c>
      <c r="F39" s="108">
        <f>SUM(LARGE(G39:X39,{1,2,3,4,5,6}))</f>
        <v>175</v>
      </c>
      <c r="G39" s="82"/>
      <c r="H39" s="26"/>
      <c r="I39" s="26"/>
      <c r="J39" s="26"/>
      <c r="K39" s="26">
        <v>175</v>
      </c>
      <c r="L39" s="26"/>
      <c r="M39" s="26"/>
      <c r="N39" s="26"/>
      <c r="O39" s="26"/>
      <c r="P39" s="26"/>
      <c r="Q39" s="26"/>
      <c r="R39" s="17"/>
      <c r="S39" s="45">
        <v>0</v>
      </c>
      <c r="T39" s="44">
        <v>0</v>
      </c>
      <c r="U39" s="43">
        <v>0</v>
      </c>
      <c r="V39" s="44">
        <v>0</v>
      </c>
      <c r="W39" s="43">
        <v>0</v>
      </c>
      <c r="X39" s="44">
        <v>0</v>
      </c>
    </row>
    <row r="40" spans="1:24" s="11" customFormat="1" ht="15" customHeight="1" thickBot="1" x14ac:dyDescent="0.3">
      <c r="A40" s="15" t="s">
        <v>87</v>
      </c>
      <c r="B40" s="16" t="s">
        <v>168</v>
      </c>
      <c r="C40" s="62" t="str">
        <f>VLOOKUP(B40,DATI!$A$1:$D$425,3,FALSE)</f>
        <v>29/10/1966</v>
      </c>
      <c r="D40" s="61" t="str">
        <f>VLOOKUP(B40,DATI!$A$1:$D$425,2,FALSE)</f>
        <v>11038</v>
      </c>
      <c r="E40" s="64" t="str">
        <f>VLOOKUP(B40,DATI!$A$1:$D$425,4,FALSE)</f>
        <v>CUS BERGAMO</v>
      </c>
      <c r="F40" s="108">
        <f>SUM(LARGE(G40:X40,{1,2,3,4,5,6}))</f>
        <v>157</v>
      </c>
      <c r="G40" s="82">
        <v>157</v>
      </c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17"/>
      <c r="S40" s="45">
        <v>0</v>
      </c>
      <c r="T40" s="44">
        <v>0</v>
      </c>
      <c r="U40" s="43">
        <v>0</v>
      </c>
      <c r="V40" s="44">
        <v>0</v>
      </c>
      <c r="W40" s="43">
        <v>0</v>
      </c>
      <c r="X40" s="44">
        <v>0</v>
      </c>
    </row>
    <row r="41" spans="1:24" s="11" customFormat="1" ht="15" customHeight="1" thickBot="1" x14ac:dyDescent="0.3">
      <c r="A41" s="15" t="s">
        <v>88</v>
      </c>
      <c r="B41" s="16" t="s">
        <v>648</v>
      </c>
      <c r="C41" s="62">
        <f>VLOOKUP(B41,DATI!$A$1:$D$425,3,FALSE)</f>
        <v>26165</v>
      </c>
      <c r="D41" s="61" t="str">
        <f>VLOOKUP(B41,DATI!$A$1:$D$425,2,FALSE)</f>
        <v>142084</v>
      </c>
      <c r="E41" s="64" t="str">
        <f>VLOOKUP(B41,DATI!$A$1:$D$425,4,FALSE)</f>
        <v>LUDENS</v>
      </c>
      <c r="F41" s="108">
        <f>SUM(LARGE(G41:X41,{1,2,3,4,5,6}))</f>
        <v>137</v>
      </c>
      <c r="G41" s="82"/>
      <c r="H41" s="26"/>
      <c r="I41" s="26"/>
      <c r="J41" s="26"/>
      <c r="K41" s="26">
        <v>137</v>
      </c>
      <c r="L41" s="26"/>
      <c r="M41" s="26"/>
      <c r="N41" s="26"/>
      <c r="O41" s="26"/>
      <c r="P41" s="26"/>
      <c r="Q41" s="26"/>
      <c r="R41" s="17"/>
      <c r="S41" s="45">
        <v>0</v>
      </c>
      <c r="T41" s="44">
        <v>0</v>
      </c>
      <c r="U41" s="43">
        <v>0</v>
      </c>
      <c r="V41" s="44">
        <v>0</v>
      </c>
      <c r="W41" s="43">
        <v>0</v>
      </c>
      <c r="X41" s="44">
        <v>0</v>
      </c>
    </row>
    <row r="42" spans="1:24" s="11" customFormat="1" ht="15" customHeight="1" thickBot="1" x14ac:dyDescent="0.3">
      <c r="A42" s="34" t="s">
        <v>89</v>
      </c>
      <c r="B42" s="18" t="s">
        <v>816</v>
      </c>
      <c r="C42" s="87">
        <f>VLOOKUP(B42,DATI!$A$1:$D$425,3,FALSE)</f>
        <v>28530</v>
      </c>
      <c r="D42" s="65" t="str">
        <f>VLOOKUP(B42,DATI!$A$1:$D$425,2,FALSE)</f>
        <v>185488</v>
      </c>
      <c r="E42" s="66" t="str">
        <f>VLOOKUP(B42,DATI!$A$1:$D$425,4,FALSE)</f>
        <v>ENERGICA...MENTE...INSIEME</v>
      </c>
      <c r="F42" s="108">
        <f>SUM(LARGE(G42:X42,{1,2,3,4,5,6}))</f>
        <v>137</v>
      </c>
      <c r="G42" s="83"/>
      <c r="H42" s="28"/>
      <c r="I42" s="28"/>
      <c r="J42" s="28"/>
      <c r="K42" s="28"/>
      <c r="L42" s="28"/>
      <c r="M42" s="28"/>
      <c r="N42" s="28"/>
      <c r="O42" s="28">
        <v>137</v>
      </c>
      <c r="P42" s="28"/>
      <c r="Q42" s="28"/>
      <c r="R42" s="19"/>
      <c r="S42" s="45">
        <v>0</v>
      </c>
      <c r="T42" s="44">
        <v>0</v>
      </c>
      <c r="U42" s="43">
        <v>0</v>
      </c>
      <c r="V42" s="44">
        <v>0</v>
      </c>
      <c r="W42" s="43">
        <v>0</v>
      </c>
      <c r="X42" s="44">
        <v>0</v>
      </c>
    </row>
  </sheetData>
  <sheetProtection algorithmName="SHA-512" hashValue="Qql6mLt1c0RCGoXlrZCVPFbOFDRNvXF/7LW4u+2CLF0fcUCPYRlN8cMVyXi5BGfVfZtGtZ4rwlnG3+NuHlimgA==" saltValue="BaT6WzRVFWyrfJVg6XcrSA==" spinCount="100000" sheet="1" objects="1" scenarios="1"/>
  <sortState ref="A11:X42">
    <sortCondition descending="1" ref="F11:F42"/>
    <sortCondition ref="C11:C42"/>
  </sortState>
  <mergeCells count="9">
    <mergeCell ref="F8:F9"/>
    <mergeCell ref="A3:F3"/>
    <mergeCell ref="A5:F5"/>
    <mergeCell ref="A1:F1"/>
    <mergeCell ref="A8:A9"/>
    <mergeCell ref="B8:B9"/>
    <mergeCell ref="C8:C9"/>
    <mergeCell ref="D8:D9"/>
    <mergeCell ref="E8:E9"/>
  </mergeCells>
  <phoneticPr fontId="4" type="noConversion"/>
  <conditionalFormatting sqref="F11">
    <cfRule type="cellIs" dxfId="12" priority="3" stopIfTrue="1" operator="equal">
      <formula>0</formula>
    </cfRule>
  </conditionalFormatting>
  <conditionalFormatting sqref="F12:F42">
    <cfRule type="cellIs" dxfId="11" priority="2" stopIfTrue="1" operator="equal">
      <formula>0</formula>
    </cfRule>
  </conditionalFormatting>
  <conditionalFormatting sqref="F8">
    <cfRule type="cellIs" dxfId="10" priority="1" stopIfTrue="1" operator="equal">
      <formula>0</formula>
    </cfRule>
  </conditionalFormatting>
  <printOptions horizontalCentered="1"/>
  <pageMargins left="0" right="0" top="0.39370078740157483" bottom="0.39370078740157483" header="0" footer="0"/>
  <pageSetup paperSize="9" orientation="portrait" r:id="rId1"/>
  <ignoredErrors>
    <ignoredError sqref="A2:F2 G3:O3 G1:O2 G4:O8 A4:F4 G10:O10 A6:F8 A5 A1 F10 A9:E9 A10:E10 A11:E42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6"/>
  <sheetViews>
    <sheetView zoomScaleNormal="100" workbookViewId="0">
      <selection activeCell="A3" sqref="A3:F3"/>
    </sheetView>
  </sheetViews>
  <sheetFormatPr defaultColWidth="4.42578125" defaultRowHeight="15" customHeight="1" x14ac:dyDescent="0.25"/>
  <cols>
    <col min="1" max="1" width="4.5703125" style="49" bestFit="1" customWidth="1"/>
    <col min="2" max="2" width="57.42578125" style="59" bestFit="1" customWidth="1"/>
    <col min="3" max="3" width="10.7109375" style="59" bestFit="1" customWidth="1"/>
    <col min="4" max="4" width="10.85546875" style="59" bestFit="1" customWidth="1"/>
    <col min="5" max="5" width="23.7109375" style="59" bestFit="1" customWidth="1"/>
    <col min="6" max="6" width="6.5703125" style="49" bestFit="1" customWidth="1"/>
    <col min="7" max="14" width="10.7109375" style="49" customWidth="1"/>
    <col min="15" max="15" width="11.5703125" style="49" customWidth="1"/>
    <col min="16" max="16" width="10.7109375" style="52" customWidth="1"/>
    <col min="17" max="18" width="10.7109375" style="60" customWidth="1"/>
    <col min="19" max="19" width="10.7109375" style="84" customWidth="1"/>
    <col min="20" max="20" width="10.7109375" style="93" customWidth="1"/>
    <col min="21" max="21" width="11.85546875" style="84" customWidth="1"/>
    <col min="22" max="23" width="10.7109375" style="84" bestFit="1" customWidth="1"/>
    <col min="24" max="24" width="10.7109375" style="49" bestFit="1" customWidth="1"/>
    <col min="25" max="30" width="2" style="49" hidden="1" customWidth="1"/>
    <col min="31" max="16384" width="4.42578125" style="49"/>
  </cols>
  <sheetData>
    <row r="1" spans="1:30" ht="60" customHeight="1" x14ac:dyDescent="0.25">
      <c r="A1" s="123" t="s">
        <v>314</v>
      </c>
      <c r="B1" s="123"/>
      <c r="C1" s="123"/>
      <c r="D1" s="123"/>
      <c r="E1" s="123"/>
      <c r="F1" s="12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30" ht="6" customHeight="1" thickBot="1" x14ac:dyDescent="0.3">
      <c r="B2" s="49"/>
      <c r="C2" s="49"/>
      <c r="D2" s="49"/>
      <c r="E2" s="49"/>
    </row>
    <row r="3" spans="1:30" s="54" customFormat="1" ht="20.100000000000001" customHeight="1" thickBot="1" x14ac:dyDescent="0.3">
      <c r="A3" s="120" t="s">
        <v>870</v>
      </c>
      <c r="B3" s="121"/>
      <c r="C3" s="121"/>
      <c r="D3" s="121"/>
      <c r="E3" s="121"/>
      <c r="F3" s="122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24"/>
      <c r="Z3" s="24"/>
      <c r="AA3" s="24"/>
      <c r="AB3" s="24"/>
      <c r="AC3" s="24"/>
      <c r="AD3" s="53"/>
    </row>
    <row r="4" spans="1:30" s="55" customFormat="1" ht="6" customHeight="1" thickBot="1" x14ac:dyDescent="0.3">
      <c r="A4" s="24"/>
      <c r="B4" s="24"/>
      <c r="C4" s="24"/>
      <c r="D4" s="24"/>
      <c r="E4" s="24"/>
    </row>
    <row r="5" spans="1:30" ht="15" customHeight="1" thickBot="1" x14ac:dyDescent="0.3">
      <c r="A5" s="117" t="s">
        <v>318</v>
      </c>
      <c r="B5" s="118"/>
      <c r="C5" s="118"/>
      <c r="D5" s="118"/>
      <c r="E5" s="118"/>
      <c r="F5" s="119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39"/>
      <c r="Z5" s="39"/>
      <c r="AA5" s="39"/>
      <c r="AB5" s="39"/>
      <c r="AC5" s="39"/>
      <c r="AD5" s="55"/>
    </row>
    <row r="6" spans="1:30" ht="6" customHeight="1" thickBot="1" x14ac:dyDescent="0.3">
      <c r="A6" s="56"/>
      <c r="B6" s="56"/>
      <c r="C6" s="56"/>
      <c r="D6" s="56"/>
      <c r="E6" s="56"/>
      <c r="F6" s="9"/>
      <c r="Y6" s="57"/>
      <c r="Z6" s="57"/>
      <c r="AA6" s="57"/>
      <c r="AB6" s="57"/>
      <c r="AC6" s="57"/>
      <c r="AD6" s="57"/>
    </row>
    <row r="7" spans="1:30" s="60" customFormat="1" ht="15" customHeight="1" thickBot="1" x14ac:dyDescent="0.3">
      <c r="A7" s="6"/>
      <c r="B7" s="6"/>
      <c r="C7" s="56"/>
      <c r="D7" s="56"/>
      <c r="E7" s="56"/>
      <c r="F7" s="9"/>
      <c r="G7" s="78" t="s">
        <v>857</v>
      </c>
      <c r="H7" s="78" t="s">
        <v>858</v>
      </c>
      <c r="I7" s="78" t="s">
        <v>859</v>
      </c>
      <c r="J7" s="78" t="s">
        <v>860</v>
      </c>
      <c r="K7" s="78" t="s">
        <v>861</v>
      </c>
      <c r="L7" s="78" t="s">
        <v>862</v>
      </c>
      <c r="M7" s="78" t="s">
        <v>863</v>
      </c>
      <c r="N7" s="78" t="s">
        <v>864</v>
      </c>
      <c r="O7" s="130" t="s">
        <v>865</v>
      </c>
      <c r="P7" s="131"/>
      <c r="Q7" s="79" t="s">
        <v>866</v>
      </c>
      <c r="R7" s="130" t="s">
        <v>867</v>
      </c>
      <c r="S7" s="131"/>
      <c r="T7" s="94" t="s">
        <v>1136</v>
      </c>
      <c r="U7" s="78" t="s">
        <v>856</v>
      </c>
      <c r="V7" s="130" t="s">
        <v>872</v>
      </c>
      <c r="W7" s="132"/>
      <c r="X7" s="131"/>
      <c r="Y7" s="57"/>
      <c r="Z7" s="57"/>
      <c r="AA7" s="57"/>
      <c r="AB7" s="57"/>
      <c r="AC7" s="57"/>
      <c r="AD7" s="57"/>
    </row>
    <row r="8" spans="1:30" s="59" customFormat="1" ht="15" customHeight="1" x14ac:dyDescent="0.25">
      <c r="A8" s="110" t="s">
        <v>323</v>
      </c>
      <c r="B8" s="124" t="s">
        <v>319</v>
      </c>
      <c r="C8" s="110" t="s">
        <v>324</v>
      </c>
      <c r="D8" s="110" t="s">
        <v>290</v>
      </c>
      <c r="E8" s="110" t="s">
        <v>317</v>
      </c>
      <c r="F8" s="128" t="s">
        <v>327</v>
      </c>
      <c r="G8" s="73" t="s">
        <v>113</v>
      </c>
      <c r="H8" s="73" t="s">
        <v>701</v>
      </c>
      <c r="I8" s="73" t="s">
        <v>706</v>
      </c>
      <c r="J8" s="73" t="s">
        <v>712</v>
      </c>
      <c r="K8" s="73" t="s">
        <v>711</v>
      </c>
      <c r="L8" s="73" t="s">
        <v>722</v>
      </c>
      <c r="M8" s="73" t="s">
        <v>723</v>
      </c>
      <c r="N8" s="73" t="s">
        <v>706</v>
      </c>
      <c r="O8" s="73" t="s">
        <v>731</v>
      </c>
      <c r="P8" s="73" t="s">
        <v>729</v>
      </c>
      <c r="Q8" s="73" t="s">
        <v>711</v>
      </c>
      <c r="R8" s="73" t="s">
        <v>331</v>
      </c>
      <c r="S8" s="73" t="s">
        <v>332</v>
      </c>
      <c r="T8" s="73" t="s">
        <v>1137</v>
      </c>
      <c r="U8" s="73" t="s">
        <v>871</v>
      </c>
      <c r="V8" s="73" t="s">
        <v>332</v>
      </c>
      <c r="W8" s="73" t="s">
        <v>875</v>
      </c>
      <c r="X8" s="73" t="s">
        <v>874</v>
      </c>
      <c r="Y8" s="21"/>
      <c r="Z8" s="21"/>
      <c r="AA8" s="21"/>
      <c r="AB8" s="21"/>
      <c r="AC8" s="21"/>
      <c r="AD8" s="42"/>
    </row>
    <row r="9" spans="1:30" s="59" customFormat="1" ht="15" customHeight="1" thickBot="1" x14ac:dyDescent="0.3">
      <c r="A9" s="111"/>
      <c r="B9" s="125"/>
      <c r="C9" s="111"/>
      <c r="D9" s="111"/>
      <c r="E9" s="111"/>
      <c r="F9" s="129"/>
      <c r="G9" s="92">
        <v>43212</v>
      </c>
      <c r="H9" s="92">
        <v>43240</v>
      </c>
      <c r="I9" s="92">
        <v>43268</v>
      </c>
      <c r="J9" s="92">
        <v>43282</v>
      </c>
      <c r="K9" s="92">
        <v>43289</v>
      </c>
      <c r="L9" s="92">
        <v>43345</v>
      </c>
      <c r="M9" s="92">
        <v>43380</v>
      </c>
      <c r="N9" s="92">
        <v>43408</v>
      </c>
      <c r="O9" s="92">
        <v>43436</v>
      </c>
      <c r="P9" s="92">
        <v>43436</v>
      </c>
      <c r="Q9" s="92">
        <v>43471</v>
      </c>
      <c r="R9" s="92">
        <v>43513</v>
      </c>
      <c r="S9" s="92">
        <v>43513</v>
      </c>
      <c r="T9" s="92">
        <v>43520</v>
      </c>
      <c r="U9" s="92">
        <v>43534</v>
      </c>
      <c r="V9" s="92">
        <v>43541</v>
      </c>
      <c r="W9" s="92">
        <v>43541</v>
      </c>
      <c r="X9" s="92">
        <v>43541</v>
      </c>
      <c r="Y9" s="21"/>
      <c r="Z9" s="21"/>
      <c r="AA9" s="21"/>
      <c r="AB9" s="21"/>
      <c r="AC9" s="21"/>
      <c r="AD9" s="42"/>
    </row>
    <row r="10" spans="1:30" ht="6" customHeight="1" thickBot="1" x14ac:dyDescent="0.3">
      <c r="A10" s="20"/>
      <c r="B10" s="20"/>
      <c r="C10" s="20"/>
      <c r="D10" s="20"/>
      <c r="E10" s="20"/>
      <c r="F10" s="20"/>
      <c r="G10" s="4"/>
      <c r="Y10" s="23"/>
      <c r="Z10" s="23"/>
      <c r="AA10" s="23"/>
      <c r="AB10" s="23"/>
      <c r="AC10" s="23"/>
      <c r="AD10" s="23"/>
    </row>
    <row r="11" spans="1:30" ht="15" customHeight="1" thickBot="1" x14ac:dyDescent="0.3">
      <c r="A11" s="12" t="s">
        <v>321</v>
      </c>
      <c r="B11" s="13" t="s">
        <v>201</v>
      </c>
      <c r="C11" s="86" t="str">
        <f>VLOOKUP(B11,DATI!$A$1:$D$425,3,FALSE)</f>
        <v>24/12/1958</v>
      </c>
      <c r="D11" s="13" t="str">
        <f>VLOOKUP(B11,DATI!$A$1:$D$425,2,FALSE)</f>
        <v>10103</v>
      </c>
      <c r="E11" s="22" t="str">
        <f>VLOOKUP(B11,DATI!$A$1:$D$425,4,FALSE)</f>
        <v>SC MERAN</v>
      </c>
      <c r="F11" s="107">
        <f>SUM(LARGE(G11:AD11,{1,2,3,4,5,6}))</f>
        <v>1400</v>
      </c>
      <c r="G11" s="81">
        <v>300</v>
      </c>
      <c r="H11" s="27"/>
      <c r="I11" s="27"/>
      <c r="J11" s="27">
        <v>250</v>
      </c>
      <c r="K11" s="27"/>
      <c r="L11" s="27">
        <v>137</v>
      </c>
      <c r="M11" s="27"/>
      <c r="N11" s="27"/>
      <c r="O11" s="27"/>
      <c r="P11" s="27">
        <v>250</v>
      </c>
      <c r="Q11" s="27">
        <v>213</v>
      </c>
      <c r="R11" s="27"/>
      <c r="S11" s="27"/>
      <c r="T11" s="27">
        <v>250</v>
      </c>
      <c r="U11" s="27"/>
      <c r="V11" s="27"/>
      <c r="W11" s="27"/>
      <c r="X11" s="14"/>
      <c r="Y11" s="45">
        <v>0</v>
      </c>
      <c r="Z11" s="44">
        <v>0</v>
      </c>
      <c r="AA11" s="43">
        <v>0</v>
      </c>
      <c r="AB11" s="44">
        <v>0</v>
      </c>
      <c r="AC11" s="43">
        <v>0</v>
      </c>
      <c r="AD11" s="44">
        <v>0</v>
      </c>
    </row>
    <row r="12" spans="1:30" ht="15" customHeight="1" thickBot="1" x14ac:dyDescent="0.3">
      <c r="A12" s="15" t="s">
        <v>322</v>
      </c>
      <c r="B12" s="16" t="s">
        <v>656</v>
      </c>
      <c r="C12" s="62">
        <f>VLOOKUP(B12,DATI!$A$1:$D$425,3,FALSE)</f>
        <v>23919</v>
      </c>
      <c r="D12" s="16" t="str">
        <f>VLOOKUP(B12,DATI!$A$1:$D$425,2,FALSE)</f>
        <v>40248</v>
      </c>
      <c r="E12" s="64" t="str">
        <f>VLOOKUP(B12,DATI!$A$1:$D$425,4,FALSE)</f>
        <v>15 ZERO</v>
      </c>
      <c r="F12" s="107">
        <f>SUM(LARGE(G12:AD12,{1,2,3,4,5,6}))</f>
        <v>1389</v>
      </c>
      <c r="G12" s="82">
        <v>157</v>
      </c>
      <c r="H12" s="26"/>
      <c r="I12" s="26"/>
      <c r="J12" s="26"/>
      <c r="K12" s="26">
        <v>213</v>
      </c>
      <c r="L12" s="26">
        <v>213</v>
      </c>
      <c r="M12" s="26"/>
      <c r="N12" s="26">
        <v>250</v>
      </c>
      <c r="O12" s="26"/>
      <c r="P12" s="26"/>
      <c r="Q12" s="26"/>
      <c r="R12" s="26"/>
      <c r="S12" s="26">
        <v>213</v>
      </c>
      <c r="T12" s="26">
        <v>213</v>
      </c>
      <c r="U12" s="26">
        <v>250</v>
      </c>
      <c r="V12" s="26">
        <v>250</v>
      </c>
      <c r="W12" s="26"/>
      <c r="X12" s="17"/>
      <c r="Y12" s="45">
        <v>0</v>
      </c>
      <c r="Z12" s="44">
        <v>0</v>
      </c>
      <c r="AA12" s="43">
        <v>0</v>
      </c>
      <c r="AB12" s="44">
        <v>0</v>
      </c>
      <c r="AC12" s="43">
        <v>0</v>
      </c>
      <c r="AD12" s="44">
        <v>0</v>
      </c>
    </row>
    <row r="13" spans="1:30" ht="15" customHeight="1" thickBot="1" x14ac:dyDescent="0.3">
      <c r="A13" s="15" t="s">
        <v>315</v>
      </c>
      <c r="B13" s="58" t="s">
        <v>744</v>
      </c>
      <c r="C13" s="62">
        <f>VLOOKUP(B13,DATI!$A$1:$D$425,3,FALSE)</f>
        <v>25427</v>
      </c>
      <c r="D13" s="16" t="str">
        <f>VLOOKUP(B13,DATI!$A$1:$D$425,2,FALSE)</f>
        <v>176476</v>
      </c>
      <c r="E13" s="64" t="str">
        <f>VLOOKUP(B13,DATI!$A$1:$D$425,4,FALSE)</f>
        <v>15 ZERO</v>
      </c>
      <c r="F13" s="107">
        <f>SUM(LARGE(G13:AD13,{1,2,3,4,5,6}))</f>
        <v>1389</v>
      </c>
      <c r="G13" s="82"/>
      <c r="H13" s="26"/>
      <c r="I13" s="26"/>
      <c r="J13" s="26"/>
      <c r="K13" s="26">
        <v>213</v>
      </c>
      <c r="L13" s="26"/>
      <c r="M13" s="26"/>
      <c r="N13" s="26">
        <v>250</v>
      </c>
      <c r="O13" s="26"/>
      <c r="P13" s="26"/>
      <c r="Q13" s="26">
        <v>213</v>
      </c>
      <c r="R13" s="26"/>
      <c r="S13" s="26">
        <v>213</v>
      </c>
      <c r="T13" s="26">
        <v>213</v>
      </c>
      <c r="U13" s="26">
        <v>250</v>
      </c>
      <c r="V13" s="26">
        <v>250</v>
      </c>
      <c r="W13" s="26"/>
      <c r="X13" s="17"/>
      <c r="Y13" s="45">
        <v>0</v>
      </c>
      <c r="Z13" s="44">
        <v>0</v>
      </c>
      <c r="AA13" s="43">
        <v>0</v>
      </c>
      <c r="AB13" s="44">
        <v>0</v>
      </c>
      <c r="AC13" s="43">
        <v>0</v>
      </c>
      <c r="AD13" s="44">
        <v>0</v>
      </c>
    </row>
    <row r="14" spans="1:30" ht="15" customHeight="1" thickBot="1" x14ac:dyDescent="0.3">
      <c r="A14" s="15" t="s">
        <v>316</v>
      </c>
      <c r="B14" s="16" t="s">
        <v>244</v>
      </c>
      <c r="C14" s="62">
        <f>VLOOKUP(B14,DATI!$A$1:$D$425,3,FALSE)</f>
        <v>26054</v>
      </c>
      <c r="D14" s="16" t="str">
        <f>VLOOKUP(B14,DATI!$A$1:$D$425,2,FALSE)</f>
        <v>30728</v>
      </c>
      <c r="E14" s="64" t="str">
        <f>VLOOKUP(B14,DATI!$A$1:$D$425,4,FALSE)</f>
        <v>SC MERAN</v>
      </c>
      <c r="F14" s="107">
        <f>SUM(LARGE(G14:AD14,{1,2,3,4,5,6}))</f>
        <v>1362</v>
      </c>
      <c r="G14" s="82">
        <v>300</v>
      </c>
      <c r="H14" s="26"/>
      <c r="I14" s="26"/>
      <c r="J14" s="26">
        <v>250</v>
      </c>
      <c r="K14" s="26"/>
      <c r="L14" s="26">
        <v>250</v>
      </c>
      <c r="M14" s="26"/>
      <c r="N14" s="26"/>
      <c r="O14" s="26"/>
      <c r="P14" s="26">
        <v>250</v>
      </c>
      <c r="Q14" s="26">
        <v>175</v>
      </c>
      <c r="R14" s="26"/>
      <c r="S14" s="26"/>
      <c r="T14" s="26">
        <v>137</v>
      </c>
      <c r="U14" s="26"/>
      <c r="V14" s="26"/>
      <c r="W14" s="26"/>
      <c r="X14" s="17"/>
      <c r="Y14" s="45">
        <v>0</v>
      </c>
      <c r="Z14" s="44">
        <v>0</v>
      </c>
      <c r="AA14" s="43">
        <v>0</v>
      </c>
      <c r="AB14" s="44">
        <v>0</v>
      </c>
      <c r="AC14" s="43">
        <v>0</v>
      </c>
      <c r="AD14" s="44">
        <v>0</v>
      </c>
    </row>
    <row r="15" spans="1:30" ht="15" customHeight="1" thickBot="1" x14ac:dyDescent="0.3">
      <c r="A15" s="15" t="s">
        <v>325</v>
      </c>
      <c r="B15" s="16" t="s">
        <v>781</v>
      </c>
      <c r="C15" s="62">
        <f>VLOOKUP(B15,DATI!$A$1:$D$425,3,FALSE)</f>
        <v>29825</v>
      </c>
      <c r="D15" s="16" t="str">
        <f>VLOOKUP(B15,DATI!$A$1:$D$425,2,FALSE)</f>
        <v>11037</v>
      </c>
      <c r="E15" s="64" t="str">
        <f>VLOOKUP(B15,DATI!$A$1:$D$425,4,FALSE)</f>
        <v>POL BAGNATICA</v>
      </c>
      <c r="F15" s="107">
        <f>SUM(LARGE(G15:AD15,{1,2,3,4,5,6}))</f>
        <v>1213</v>
      </c>
      <c r="G15" s="82"/>
      <c r="H15" s="26"/>
      <c r="I15" s="26"/>
      <c r="J15" s="26"/>
      <c r="K15" s="26">
        <v>250</v>
      </c>
      <c r="L15" s="26">
        <v>213</v>
      </c>
      <c r="M15" s="26">
        <v>250</v>
      </c>
      <c r="N15" s="26"/>
      <c r="O15" s="26"/>
      <c r="P15" s="26"/>
      <c r="Q15" s="26"/>
      <c r="R15" s="26"/>
      <c r="S15" s="26"/>
      <c r="T15" s="26">
        <v>250</v>
      </c>
      <c r="U15" s="26">
        <v>250</v>
      </c>
      <c r="V15" s="26"/>
      <c r="W15" s="26"/>
      <c r="X15" s="17"/>
      <c r="Y15" s="45">
        <v>0</v>
      </c>
      <c r="Z15" s="44">
        <v>0</v>
      </c>
      <c r="AA15" s="43">
        <v>0</v>
      </c>
      <c r="AB15" s="44">
        <v>0</v>
      </c>
      <c r="AC15" s="43">
        <v>0</v>
      </c>
      <c r="AD15" s="44">
        <v>0</v>
      </c>
    </row>
    <row r="16" spans="1:30" ht="15" customHeight="1" thickBot="1" x14ac:dyDescent="0.3">
      <c r="A16" s="15" t="s">
        <v>326</v>
      </c>
      <c r="B16" s="16" t="s">
        <v>910</v>
      </c>
      <c r="C16" s="62">
        <f>VLOOKUP(B16,DATI!$A$1:$D$425,3,FALSE)</f>
        <v>22850</v>
      </c>
      <c r="D16" s="16" t="str">
        <f>VLOOKUP(B16,DATI!$A$1:$D$425,2,FALSE)</f>
        <v>8987</v>
      </c>
      <c r="E16" s="64" t="str">
        <f>VLOOKUP(B16,DATI!$A$1:$D$425,4,FALSE)</f>
        <v>GANDHI BADMINTON</v>
      </c>
      <c r="F16" s="107">
        <f>SUM(LARGE(G16:AD16,{1,2,3,4,5,6}))</f>
        <v>1193</v>
      </c>
      <c r="G16" s="82">
        <v>205</v>
      </c>
      <c r="H16" s="26"/>
      <c r="I16" s="26"/>
      <c r="J16" s="26"/>
      <c r="K16" s="26">
        <v>175</v>
      </c>
      <c r="L16" s="26">
        <v>137</v>
      </c>
      <c r="M16" s="26"/>
      <c r="N16" s="26"/>
      <c r="O16" s="26"/>
      <c r="P16" s="26">
        <v>213</v>
      </c>
      <c r="Q16" s="26"/>
      <c r="R16" s="26"/>
      <c r="S16" s="26"/>
      <c r="T16" s="26">
        <v>213</v>
      </c>
      <c r="U16" s="26">
        <v>250</v>
      </c>
      <c r="V16" s="26"/>
      <c r="W16" s="26"/>
      <c r="X16" s="17"/>
      <c r="Y16" s="45">
        <v>0</v>
      </c>
      <c r="Z16" s="44">
        <v>0</v>
      </c>
      <c r="AA16" s="43">
        <v>0</v>
      </c>
      <c r="AB16" s="44">
        <v>0</v>
      </c>
      <c r="AC16" s="43">
        <v>0</v>
      </c>
      <c r="AD16" s="44">
        <v>0</v>
      </c>
    </row>
    <row r="17" spans="1:30" ht="15" customHeight="1" thickBot="1" x14ac:dyDescent="0.3">
      <c r="A17" s="15" t="s">
        <v>330</v>
      </c>
      <c r="B17" s="16" t="s">
        <v>366</v>
      </c>
      <c r="C17" s="62">
        <f>VLOOKUP(B17,DATI!$A$1:$D$425,3,FALSE)</f>
        <v>20998</v>
      </c>
      <c r="D17" s="16" t="str">
        <f>VLOOKUP(B17,DATI!$A$1:$D$425,2,FALSE)</f>
        <v>9002</v>
      </c>
      <c r="E17" s="64" t="str">
        <f>VLOOKUP(B17,DATI!$A$1:$D$425,4,FALSE)</f>
        <v>BOCCARDO NOVI</v>
      </c>
      <c r="F17" s="107">
        <f>SUM(LARGE(G17:AD17,{1,2,3,4,5,6}))</f>
        <v>1155</v>
      </c>
      <c r="G17" s="82">
        <v>205</v>
      </c>
      <c r="H17" s="26"/>
      <c r="I17" s="26">
        <v>137</v>
      </c>
      <c r="J17" s="26"/>
      <c r="K17" s="26">
        <v>175</v>
      </c>
      <c r="L17" s="26">
        <v>175</v>
      </c>
      <c r="M17" s="26">
        <v>137</v>
      </c>
      <c r="N17" s="26"/>
      <c r="O17" s="26"/>
      <c r="P17" s="26"/>
      <c r="Q17" s="26"/>
      <c r="R17" s="26"/>
      <c r="S17" s="26">
        <v>250</v>
      </c>
      <c r="T17" s="26"/>
      <c r="U17" s="26"/>
      <c r="V17" s="26">
        <v>213</v>
      </c>
      <c r="W17" s="26"/>
      <c r="X17" s="17"/>
      <c r="Y17" s="45">
        <v>0</v>
      </c>
      <c r="Z17" s="44">
        <v>0</v>
      </c>
      <c r="AA17" s="43">
        <v>0</v>
      </c>
      <c r="AB17" s="44">
        <v>0</v>
      </c>
      <c r="AC17" s="43">
        <v>0</v>
      </c>
      <c r="AD17" s="44">
        <v>0</v>
      </c>
    </row>
    <row r="18" spans="1:30" ht="15" customHeight="1" thickBot="1" x14ac:dyDescent="0.3">
      <c r="A18" s="15" t="s">
        <v>336</v>
      </c>
      <c r="B18" s="16" t="s">
        <v>361</v>
      </c>
      <c r="C18" s="62" t="str">
        <f>VLOOKUP(B18,DATI!$A$1:$D$425,3,FALSE)</f>
        <v>15/10/1960</v>
      </c>
      <c r="D18" s="16" t="str">
        <f>VLOOKUP(B18,DATI!$A$1:$D$425,2,FALSE)</f>
        <v>66476</v>
      </c>
      <c r="E18" s="64" t="str">
        <f>VLOOKUP(B18,DATI!$A$1:$D$425,4,FALSE)</f>
        <v>GSA CHIARI</v>
      </c>
      <c r="F18" s="107">
        <f>SUM(LARGE(G18:AD18,{1,2,3,4,5,6}))</f>
        <v>1155</v>
      </c>
      <c r="G18" s="82">
        <v>205</v>
      </c>
      <c r="H18" s="26"/>
      <c r="I18" s="26">
        <v>175</v>
      </c>
      <c r="J18" s="26">
        <v>175</v>
      </c>
      <c r="K18" s="26">
        <v>175</v>
      </c>
      <c r="L18" s="26">
        <v>175</v>
      </c>
      <c r="M18" s="26"/>
      <c r="N18" s="26"/>
      <c r="O18" s="26"/>
      <c r="P18" s="26">
        <v>137</v>
      </c>
      <c r="Q18" s="26">
        <v>137</v>
      </c>
      <c r="R18" s="26"/>
      <c r="S18" s="26"/>
      <c r="T18" s="26">
        <v>175</v>
      </c>
      <c r="U18" s="26">
        <v>250</v>
      </c>
      <c r="V18" s="26"/>
      <c r="W18" s="26"/>
      <c r="X18" s="17"/>
      <c r="Y18" s="45">
        <v>0</v>
      </c>
      <c r="Z18" s="44">
        <v>0</v>
      </c>
      <c r="AA18" s="43">
        <v>0</v>
      </c>
      <c r="AB18" s="44">
        <v>0</v>
      </c>
      <c r="AC18" s="43">
        <v>0</v>
      </c>
      <c r="AD18" s="44">
        <v>0</v>
      </c>
    </row>
    <row r="19" spans="1:30" ht="15" customHeight="1" thickBot="1" x14ac:dyDescent="0.3">
      <c r="A19" s="15" t="s">
        <v>337</v>
      </c>
      <c r="B19" s="16" t="s">
        <v>686</v>
      </c>
      <c r="C19" s="62">
        <f>VLOOKUP(B19,DATI!$A$1:$D$425,3,FALSE)</f>
        <v>23139</v>
      </c>
      <c r="D19" s="16" t="str">
        <f>VLOOKUP(B19,DATI!$A$1:$D$425,2,FALSE)</f>
        <v>13968</v>
      </c>
      <c r="E19" s="64" t="str">
        <f>VLOOKUP(B19,DATI!$A$1:$D$425,4,FALSE)</f>
        <v>ASC BERG</v>
      </c>
      <c r="F19" s="107">
        <f>SUM(LARGE(G19:AD19,{1,2,3,4,5,6}))</f>
        <v>1144</v>
      </c>
      <c r="G19" s="82">
        <v>157</v>
      </c>
      <c r="H19" s="26"/>
      <c r="I19" s="26"/>
      <c r="J19" s="26">
        <v>250</v>
      </c>
      <c r="K19" s="26"/>
      <c r="L19" s="26">
        <v>250</v>
      </c>
      <c r="M19" s="26"/>
      <c r="N19" s="26"/>
      <c r="O19" s="26"/>
      <c r="P19" s="26">
        <v>175</v>
      </c>
      <c r="Q19" s="26">
        <v>175</v>
      </c>
      <c r="R19" s="26"/>
      <c r="S19" s="26"/>
      <c r="T19" s="26">
        <v>137</v>
      </c>
      <c r="U19" s="26"/>
      <c r="V19" s="26"/>
      <c r="W19" s="26"/>
      <c r="X19" s="17"/>
      <c r="Y19" s="45">
        <v>0</v>
      </c>
      <c r="Z19" s="44">
        <v>0</v>
      </c>
      <c r="AA19" s="43">
        <v>0</v>
      </c>
      <c r="AB19" s="44">
        <v>0</v>
      </c>
      <c r="AC19" s="43">
        <v>0</v>
      </c>
      <c r="AD19" s="44">
        <v>0</v>
      </c>
    </row>
    <row r="20" spans="1:30" ht="15" customHeight="1" thickBot="1" x14ac:dyDescent="0.3">
      <c r="A20" s="15" t="s">
        <v>338</v>
      </c>
      <c r="B20" s="16" t="s">
        <v>360</v>
      </c>
      <c r="C20" s="62">
        <f>VLOOKUP(B20,DATI!$A$1:$D$425,3,FALSE)</f>
        <v>22101</v>
      </c>
      <c r="D20" s="16" t="str">
        <f>VLOOKUP(B20,DATI!$A$1:$D$425,2,FALSE)</f>
        <v>38572</v>
      </c>
      <c r="E20" s="64" t="str">
        <f>VLOOKUP(B20,DATI!$A$1:$D$425,4,FALSE)</f>
        <v>BRESCIA SPORT PIU'</v>
      </c>
      <c r="F20" s="107">
        <f>SUM(LARGE(G20:AD20,{1,2,3,4,5,6}))</f>
        <v>1110</v>
      </c>
      <c r="G20" s="82">
        <v>205</v>
      </c>
      <c r="H20" s="26"/>
      <c r="I20" s="26"/>
      <c r="J20" s="26">
        <v>213</v>
      </c>
      <c r="K20" s="26"/>
      <c r="L20" s="26">
        <v>92</v>
      </c>
      <c r="M20" s="26"/>
      <c r="N20" s="26"/>
      <c r="O20" s="26"/>
      <c r="P20" s="26">
        <v>92</v>
      </c>
      <c r="Q20" s="26">
        <v>92</v>
      </c>
      <c r="R20" s="26">
        <v>250</v>
      </c>
      <c r="S20" s="26"/>
      <c r="T20" s="26">
        <v>137</v>
      </c>
      <c r="U20" s="26">
        <v>213</v>
      </c>
      <c r="V20" s="26"/>
      <c r="W20" s="26"/>
      <c r="X20" s="17"/>
      <c r="Y20" s="45">
        <v>0</v>
      </c>
      <c r="Z20" s="44">
        <v>0</v>
      </c>
      <c r="AA20" s="43">
        <v>0</v>
      </c>
      <c r="AB20" s="44">
        <v>0</v>
      </c>
      <c r="AC20" s="43">
        <v>0</v>
      </c>
      <c r="AD20" s="44">
        <v>0</v>
      </c>
    </row>
    <row r="21" spans="1:30" ht="15" customHeight="1" thickBot="1" x14ac:dyDescent="0.3">
      <c r="A21" s="15" t="s">
        <v>339</v>
      </c>
      <c r="B21" s="16" t="s">
        <v>267</v>
      </c>
      <c r="C21" s="62">
        <f>VLOOKUP(B21,DATI!$A$1:$D$425,3,FALSE)</f>
        <v>24178</v>
      </c>
      <c r="D21" s="16" t="str">
        <f>VLOOKUP(B21,DATI!$A$1:$D$425,2,FALSE)</f>
        <v>41945</v>
      </c>
      <c r="E21" s="64" t="str">
        <f>VLOOKUP(B21,DATI!$A$1:$D$425,4,FALSE)</f>
        <v>ASV MARLING</v>
      </c>
      <c r="F21" s="107">
        <f>SUM(LARGE(G21:AD21,{1,2,3,4,5,6}))</f>
        <v>1017</v>
      </c>
      <c r="G21" s="82">
        <v>205</v>
      </c>
      <c r="H21" s="26"/>
      <c r="I21" s="26"/>
      <c r="J21" s="26">
        <v>250</v>
      </c>
      <c r="K21" s="26"/>
      <c r="L21" s="26">
        <v>137</v>
      </c>
      <c r="M21" s="26"/>
      <c r="N21" s="26"/>
      <c r="O21" s="26"/>
      <c r="P21" s="26">
        <v>175</v>
      </c>
      <c r="Q21" s="26"/>
      <c r="R21" s="26"/>
      <c r="S21" s="26"/>
      <c r="T21" s="26">
        <v>250</v>
      </c>
      <c r="U21" s="26"/>
      <c r="V21" s="26"/>
      <c r="W21" s="26"/>
      <c r="X21" s="17"/>
      <c r="Y21" s="45">
        <v>0</v>
      </c>
      <c r="Z21" s="44">
        <v>0</v>
      </c>
      <c r="AA21" s="43">
        <v>0</v>
      </c>
      <c r="AB21" s="44">
        <v>0</v>
      </c>
      <c r="AC21" s="43">
        <v>0</v>
      </c>
      <c r="AD21" s="44">
        <v>0</v>
      </c>
    </row>
    <row r="22" spans="1:30" ht="15" customHeight="1" thickBot="1" x14ac:dyDescent="0.3">
      <c r="A22" s="15" t="s">
        <v>340</v>
      </c>
      <c r="B22" s="16" t="s">
        <v>57</v>
      </c>
      <c r="C22" s="62">
        <f>VLOOKUP(B22,DATI!$A$1:$D$425,3,FALSE)</f>
        <v>28929</v>
      </c>
      <c r="D22" s="16" t="str">
        <f>VLOOKUP(B22,DATI!$A$1:$D$425,2,FALSE)</f>
        <v>16194</v>
      </c>
      <c r="E22" s="64" t="str">
        <f>VLOOKUP(B22,DATI!$A$1:$D$425,4,FALSE)</f>
        <v>POL 2B</v>
      </c>
      <c r="F22" s="107">
        <f>SUM(LARGE(G22:AD22,{1,2,3,4,5,6}))</f>
        <v>1000</v>
      </c>
      <c r="G22" s="82"/>
      <c r="H22" s="26"/>
      <c r="I22" s="26"/>
      <c r="J22" s="26"/>
      <c r="K22" s="26">
        <v>250</v>
      </c>
      <c r="L22" s="26"/>
      <c r="M22" s="26">
        <v>250</v>
      </c>
      <c r="N22" s="26"/>
      <c r="O22" s="26"/>
      <c r="P22" s="26"/>
      <c r="Q22" s="26"/>
      <c r="R22" s="26"/>
      <c r="S22" s="26"/>
      <c r="T22" s="26">
        <v>250</v>
      </c>
      <c r="U22" s="26">
        <v>250</v>
      </c>
      <c r="V22" s="26"/>
      <c r="W22" s="26"/>
      <c r="X22" s="17"/>
      <c r="Y22" s="45">
        <v>0</v>
      </c>
      <c r="Z22" s="44">
        <v>0</v>
      </c>
      <c r="AA22" s="43">
        <v>0</v>
      </c>
      <c r="AB22" s="44">
        <v>0</v>
      </c>
      <c r="AC22" s="43">
        <v>0</v>
      </c>
      <c r="AD22" s="44">
        <v>0</v>
      </c>
    </row>
    <row r="23" spans="1:30" ht="15" customHeight="1" thickBot="1" x14ac:dyDescent="0.3">
      <c r="A23" s="15" t="s">
        <v>341</v>
      </c>
      <c r="B23" s="16" t="s">
        <v>221</v>
      </c>
      <c r="C23" s="62">
        <f>VLOOKUP(B23,DATI!$A$1:$D$425,3,FALSE)</f>
        <v>23649</v>
      </c>
      <c r="D23" s="16" t="str">
        <f>VLOOKUP(B23,DATI!$A$1:$D$425,2,FALSE)</f>
        <v>22328</v>
      </c>
      <c r="E23" s="64" t="str">
        <f>VLOOKUP(B23,DATI!$A$1:$D$425,4,FALSE)</f>
        <v>LARIO BC</v>
      </c>
      <c r="F23" s="107">
        <f>SUM(LARGE(G23:AD23,{1,2,3,4,5,6}))</f>
        <v>929</v>
      </c>
      <c r="G23" s="82"/>
      <c r="H23" s="26"/>
      <c r="I23" s="26"/>
      <c r="J23" s="26"/>
      <c r="K23" s="26">
        <v>137</v>
      </c>
      <c r="L23" s="26"/>
      <c r="M23" s="26">
        <v>92</v>
      </c>
      <c r="N23" s="26">
        <v>175</v>
      </c>
      <c r="O23" s="26"/>
      <c r="P23" s="26"/>
      <c r="Q23" s="26">
        <v>92</v>
      </c>
      <c r="R23" s="26"/>
      <c r="S23" s="26"/>
      <c r="T23" s="26">
        <v>137</v>
      </c>
      <c r="U23" s="26">
        <v>175</v>
      </c>
      <c r="V23" s="26"/>
      <c r="W23" s="26"/>
      <c r="X23" s="17">
        <v>213</v>
      </c>
      <c r="Y23" s="45">
        <v>0</v>
      </c>
      <c r="Z23" s="44">
        <v>0</v>
      </c>
      <c r="AA23" s="43">
        <v>0</v>
      </c>
      <c r="AB23" s="44">
        <v>0</v>
      </c>
      <c r="AC23" s="43">
        <v>0</v>
      </c>
      <c r="AD23" s="44">
        <v>0</v>
      </c>
    </row>
    <row r="24" spans="1:30" ht="15" customHeight="1" thickBot="1" x14ac:dyDescent="0.3">
      <c r="A24" s="15" t="s">
        <v>342</v>
      </c>
      <c r="B24" s="16" t="s">
        <v>180</v>
      </c>
      <c r="C24" s="62">
        <f>VLOOKUP(B24,DATI!$A$1:$D$425,3,FALSE)</f>
        <v>23876</v>
      </c>
      <c r="D24" s="16" t="str">
        <f>VLOOKUP(B24,DATI!$A$1:$D$425,2,FALSE)</f>
        <v>101758</v>
      </c>
      <c r="E24" s="64" t="str">
        <f>VLOOKUP(B24,DATI!$A$1:$D$425,4,FALSE)</f>
        <v>LARIO BC</v>
      </c>
      <c r="F24" s="107">
        <f>SUM(LARGE(G24:AD24,{1,2,3,4,5,6}))</f>
        <v>929</v>
      </c>
      <c r="G24" s="82"/>
      <c r="H24" s="26"/>
      <c r="I24" s="26"/>
      <c r="J24" s="26"/>
      <c r="K24" s="26">
        <v>137</v>
      </c>
      <c r="L24" s="26">
        <v>92</v>
      </c>
      <c r="M24" s="26">
        <v>92</v>
      </c>
      <c r="N24" s="26">
        <v>175</v>
      </c>
      <c r="O24" s="26"/>
      <c r="P24" s="26"/>
      <c r="Q24" s="26">
        <v>92</v>
      </c>
      <c r="R24" s="26"/>
      <c r="S24" s="26"/>
      <c r="T24" s="26">
        <v>137</v>
      </c>
      <c r="U24" s="26">
        <v>175</v>
      </c>
      <c r="V24" s="26"/>
      <c r="W24" s="26"/>
      <c r="X24" s="17">
        <v>213</v>
      </c>
      <c r="Y24" s="45">
        <v>0</v>
      </c>
      <c r="Z24" s="44">
        <v>0</v>
      </c>
      <c r="AA24" s="43">
        <v>0</v>
      </c>
      <c r="AB24" s="44">
        <v>0</v>
      </c>
      <c r="AC24" s="43">
        <v>0</v>
      </c>
      <c r="AD24" s="44">
        <v>0</v>
      </c>
    </row>
    <row r="25" spans="1:30" ht="15" customHeight="1" thickBot="1" x14ac:dyDescent="0.3">
      <c r="A25" s="15" t="s">
        <v>343</v>
      </c>
      <c r="B25" s="16" t="s">
        <v>333</v>
      </c>
      <c r="C25" s="62">
        <f>VLOOKUP(B25,DATI!$A$1:$D$425,3,FALSE)</f>
        <v>24890</v>
      </c>
      <c r="D25" s="16" t="str">
        <f>VLOOKUP(B25,DATI!$A$1:$D$425,2,FALSE)</f>
        <v>20121</v>
      </c>
      <c r="E25" s="64" t="str">
        <f>VLOOKUP(B25,DATI!$A$1:$D$425,4,FALSE)</f>
        <v>BC FILIPPELLI</v>
      </c>
      <c r="F25" s="107">
        <f>SUM(LARGE(G25:AD25,{1,2,3,4,5,6}))</f>
        <v>918</v>
      </c>
      <c r="G25" s="82">
        <v>205</v>
      </c>
      <c r="H25" s="26">
        <v>250</v>
      </c>
      <c r="I25" s="26"/>
      <c r="J25" s="26"/>
      <c r="K25" s="26"/>
      <c r="L25" s="26"/>
      <c r="M25" s="26"/>
      <c r="N25" s="26"/>
      <c r="O25" s="26"/>
      <c r="P25" s="26"/>
      <c r="Q25" s="26"/>
      <c r="R25" s="26">
        <v>250</v>
      </c>
      <c r="S25" s="26"/>
      <c r="T25" s="26"/>
      <c r="U25" s="26"/>
      <c r="V25" s="26"/>
      <c r="W25" s="26">
        <v>213</v>
      </c>
      <c r="X25" s="17"/>
      <c r="Y25" s="45">
        <v>0</v>
      </c>
      <c r="Z25" s="44">
        <v>0</v>
      </c>
      <c r="AA25" s="43">
        <v>0</v>
      </c>
      <c r="AB25" s="44">
        <v>0</v>
      </c>
      <c r="AC25" s="43">
        <v>0</v>
      </c>
      <c r="AD25" s="44">
        <v>0</v>
      </c>
    </row>
    <row r="26" spans="1:30" ht="15" customHeight="1" thickBot="1" x14ac:dyDescent="0.3">
      <c r="A26" s="15" t="s">
        <v>352</v>
      </c>
      <c r="B26" s="16" t="s">
        <v>179</v>
      </c>
      <c r="C26" s="62">
        <f>VLOOKUP(B26,DATI!$A$1:$D$425,3,FALSE)</f>
        <v>20734</v>
      </c>
      <c r="D26" s="16" t="str">
        <f>VLOOKUP(B26,DATI!$A$1:$D$425,2,FALSE)</f>
        <v>9786</v>
      </c>
      <c r="E26" s="64" t="str">
        <f>VLOOKUP(B26,DATI!$A$1:$D$425,4,FALSE)</f>
        <v>GSA CHIARI</v>
      </c>
      <c r="F26" s="107">
        <f>SUM(LARGE(G26:AD26,{1,2,3,4,5,6}))</f>
        <v>915</v>
      </c>
      <c r="G26" s="82">
        <v>253</v>
      </c>
      <c r="H26" s="26"/>
      <c r="I26" s="26"/>
      <c r="J26" s="26"/>
      <c r="K26" s="26">
        <v>175</v>
      </c>
      <c r="L26" s="26">
        <v>175</v>
      </c>
      <c r="M26" s="26"/>
      <c r="N26" s="26"/>
      <c r="O26" s="26"/>
      <c r="P26" s="26">
        <v>137</v>
      </c>
      <c r="Q26" s="26"/>
      <c r="R26" s="26"/>
      <c r="S26" s="26"/>
      <c r="T26" s="26">
        <v>175</v>
      </c>
      <c r="U26" s="26"/>
      <c r="V26" s="26"/>
      <c r="W26" s="26"/>
      <c r="X26" s="17"/>
      <c r="Y26" s="45">
        <v>0</v>
      </c>
      <c r="Z26" s="44">
        <v>0</v>
      </c>
      <c r="AA26" s="43">
        <v>0</v>
      </c>
      <c r="AB26" s="44">
        <v>0</v>
      </c>
      <c r="AC26" s="43">
        <v>0</v>
      </c>
      <c r="AD26" s="44">
        <v>0</v>
      </c>
    </row>
    <row r="27" spans="1:30" ht="15" customHeight="1" thickBot="1" x14ac:dyDescent="0.3">
      <c r="A27" s="15" t="s">
        <v>353</v>
      </c>
      <c r="B27" s="16" t="s">
        <v>348</v>
      </c>
      <c r="C27" s="62">
        <f>VLOOKUP(B27,DATI!$A$1:$D$425,3,FALSE)</f>
        <v>25109</v>
      </c>
      <c r="D27" s="16" t="str">
        <f>VLOOKUP(B27,DATI!$A$1:$D$425,2,FALSE)</f>
        <v>66496</v>
      </c>
      <c r="E27" s="64" t="str">
        <f>VLOOKUP(B27,DATI!$A$1:$D$425,4,FALSE)</f>
        <v>BOCCARDO NOVI</v>
      </c>
      <c r="F27" s="107">
        <f>SUM(LARGE(G27:AD27,{1,2,3,4,5,6}))</f>
        <v>912</v>
      </c>
      <c r="G27" s="82"/>
      <c r="H27" s="26"/>
      <c r="I27" s="26">
        <v>137</v>
      </c>
      <c r="J27" s="26"/>
      <c r="K27" s="26"/>
      <c r="L27" s="26">
        <v>175</v>
      </c>
      <c r="M27" s="26">
        <v>137</v>
      </c>
      <c r="N27" s="26"/>
      <c r="O27" s="26"/>
      <c r="P27" s="26"/>
      <c r="Q27" s="26"/>
      <c r="R27" s="26"/>
      <c r="S27" s="26">
        <v>250</v>
      </c>
      <c r="T27" s="26"/>
      <c r="U27" s="26"/>
      <c r="V27" s="26">
        <v>213</v>
      </c>
      <c r="W27" s="26"/>
      <c r="X27" s="17"/>
      <c r="Y27" s="45">
        <v>0</v>
      </c>
      <c r="Z27" s="44">
        <v>0</v>
      </c>
      <c r="AA27" s="43">
        <v>0</v>
      </c>
      <c r="AB27" s="44">
        <v>0</v>
      </c>
      <c r="AC27" s="43">
        <v>0</v>
      </c>
      <c r="AD27" s="44">
        <v>0</v>
      </c>
    </row>
    <row r="28" spans="1:30" ht="15" customHeight="1" thickBot="1" x14ac:dyDescent="0.3">
      <c r="A28" s="15" t="s">
        <v>354</v>
      </c>
      <c r="B28" s="16" t="s">
        <v>652</v>
      </c>
      <c r="C28" s="62">
        <f>VLOOKUP(B28,DATI!$A$1:$D$425,3,FALSE)</f>
        <v>23086</v>
      </c>
      <c r="D28" s="16" t="str">
        <f>VLOOKUP(B28,DATI!$A$1:$D$425,2,FALSE)</f>
        <v>11041</v>
      </c>
      <c r="E28" s="64" t="str">
        <f>VLOOKUP(B28,DATI!$A$1:$D$425,4,FALSE)</f>
        <v>CUS BERGAMO</v>
      </c>
      <c r="F28" s="107">
        <f>SUM(LARGE(G28:AD28,{1,2,3,4,5,6}))</f>
        <v>881</v>
      </c>
      <c r="G28" s="82">
        <v>205</v>
      </c>
      <c r="H28" s="26"/>
      <c r="I28" s="26"/>
      <c r="J28" s="26"/>
      <c r="K28" s="26"/>
      <c r="L28" s="26"/>
      <c r="M28" s="26"/>
      <c r="N28" s="26"/>
      <c r="O28" s="26"/>
      <c r="P28" s="26">
        <v>213</v>
      </c>
      <c r="Q28" s="26">
        <v>250</v>
      </c>
      <c r="R28" s="26"/>
      <c r="S28" s="26"/>
      <c r="T28" s="26">
        <v>213</v>
      </c>
      <c r="U28" s="26"/>
      <c r="V28" s="26"/>
      <c r="W28" s="26"/>
      <c r="X28" s="17"/>
      <c r="Y28" s="45">
        <v>0</v>
      </c>
      <c r="Z28" s="44">
        <v>0</v>
      </c>
      <c r="AA28" s="43">
        <v>0</v>
      </c>
      <c r="AB28" s="44">
        <v>0</v>
      </c>
      <c r="AC28" s="43">
        <v>0</v>
      </c>
      <c r="AD28" s="44">
        <v>0</v>
      </c>
    </row>
    <row r="29" spans="1:30" ht="15" customHeight="1" thickBot="1" x14ac:dyDescent="0.3">
      <c r="A29" s="15" t="s">
        <v>355</v>
      </c>
      <c r="B29" s="16" t="s">
        <v>304</v>
      </c>
      <c r="C29" s="62">
        <f>VLOOKUP(B29,DATI!$A$1:$D$425,3,FALSE)</f>
        <v>22624</v>
      </c>
      <c r="D29" s="16" t="str">
        <f>VLOOKUP(B29,DATI!$A$1:$D$425,2,FALSE)</f>
        <v>10682</v>
      </c>
      <c r="E29" s="64" t="str">
        <f>VLOOKUP(B29,DATI!$A$1:$D$425,4,FALSE)</f>
        <v>BRACCIANO BADMINTON</v>
      </c>
      <c r="F29" s="107">
        <f>SUM(LARGE(G29:AD29,{1,2,3,4,5,6}))</f>
        <v>854</v>
      </c>
      <c r="G29" s="82">
        <v>253</v>
      </c>
      <c r="H29" s="26"/>
      <c r="I29" s="26"/>
      <c r="J29" s="26"/>
      <c r="K29" s="26"/>
      <c r="L29" s="26"/>
      <c r="M29" s="26"/>
      <c r="N29" s="26"/>
      <c r="O29" s="26">
        <v>213</v>
      </c>
      <c r="P29" s="26"/>
      <c r="Q29" s="26"/>
      <c r="R29" s="26">
        <v>213</v>
      </c>
      <c r="S29" s="26"/>
      <c r="T29" s="26"/>
      <c r="U29" s="26"/>
      <c r="V29" s="26"/>
      <c r="W29" s="26"/>
      <c r="X29" s="17">
        <v>175</v>
      </c>
      <c r="Y29" s="45">
        <v>0</v>
      </c>
      <c r="Z29" s="44">
        <v>0</v>
      </c>
      <c r="AA29" s="43">
        <v>0</v>
      </c>
      <c r="AB29" s="44">
        <v>0</v>
      </c>
      <c r="AC29" s="43">
        <v>0</v>
      </c>
      <c r="AD29" s="44">
        <v>0</v>
      </c>
    </row>
    <row r="30" spans="1:30" ht="15" customHeight="1" thickBot="1" x14ac:dyDescent="0.3">
      <c r="A30" s="15" t="s">
        <v>356</v>
      </c>
      <c r="B30" s="16" t="s">
        <v>363</v>
      </c>
      <c r="C30" s="62">
        <f>VLOOKUP(B30,DATI!$A$1:$D$425,3,FALSE)</f>
        <v>22563</v>
      </c>
      <c r="D30" s="16" t="str">
        <f>VLOOKUP(B30,DATI!$A$1:$D$425,2,FALSE)</f>
        <v>11078</v>
      </c>
      <c r="E30" s="64" t="str">
        <f>VLOOKUP(B30,DATI!$A$1:$D$425,4,FALSE)</f>
        <v>ALBA SHUTTLE</v>
      </c>
      <c r="F30" s="107">
        <f>SUM(LARGE(G30:AD30,{1,2,3,4,5,6}))</f>
        <v>853</v>
      </c>
      <c r="G30" s="82"/>
      <c r="H30" s="26"/>
      <c r="I30" s="26"/>
      <c r="J30" s="26">
        <v>175</v>
      </c>
      <c r="K30" s="26"/>
      <c r="L30" s="26">
        <v>92</v>
      </c>
      <c r="M30" s="26"/>
      <c r="N30" s="26">
        <v>175</v>
      </c>
      <c r="O30" s="26"/>
      <c r="P30" s="26"/>
      <c r="Q30" s="26"/>
      <c r="R30" s="26"/>
      <c r="S30" s="26">
        <v>137</v>
      </c>
      <c r="T30" s="26">
        <v>137</v>
      </c>
      <c r="U30" s="26"/>
      <c r="V30" s="26">
        <v>137</v>
      </c>
      <c r="W30" s="26"/>
      <c r="X30" s="17"/>
      <c r="Y30" s="45">
        <v>0</v>
      </c>
      <c r="Z30" s="44">
        <v>0</v>
      </c>
      <c r="AA30" s="43">
        <v>0</v>
      </c>
      <c r="AB30" s="44">
        <v>0</v>
      </c>
      <c r="AC30" s="43">
        <v>0</v>
      </c>
      <c r="AD30" s="44">
        <v>0</v>
      </c>
    </row>
    <row r="31" spans="1:30" ht="15" customHeight="1" thickBot="1" x14ac:dyDescent="0.3">
      <c r="A31" s="15" t="s">
        <v>357</v>
      </c>
      <c r="B31" s="16" t="s">
        <v>246</v>
      </c>
      <c r="C31" s="62" t="str">
        <f>VLOOKUP(B31,DATI!$A$1:$D$425,3,FALSE)</f>
        <v>16/12/1957</v>
      </c>
      <c r="D31" s="16" t="str">
        <f>VLOOKUP(B31,DATI!$A$1:$D$425,2,FALSE)</f>
        <v>16587</v>
      </c>
      <c r="E31" s="64" t="str">
        <f>VLOOKUP(B31,DATI!$A$1:$D$425,4,FALSE)</f>
        <v>ROMA BC</v>
      </c>
      <c r="F31" s="107">
        <f>SUM(LARGE(G31:AD31,{1,2,3,4,5,6}))</f>
        <v>842</v>
      </c>
      <c r="G31" s="82">
        <v>205</v>
      </c>
      <c r="H31" s="26"/>
      <c r="I31" s="26"/>
      <c r="J31" s="26"/>
      <c r="K31" s="26"/>
      <c r="L31" s="26">
        <v>137</v>
      </c>
      <c r="M31" s="26"/>
      <c r="N31" s="26"/>
      <c r="O31" s="26">
        <v>250</v>
      </c>
      <c r="P31" s="26"/>
      <c r="Q31" s="26"/>
      <c r="R31" s="26"/>
      <c r="S31" s="26"/>
      <c r="T31" s="26"/>
      <c r="U31" s="26"/>
      <c r="V31" s="26"/>
      <c r="W31" s="26"/>
      <c r="X31" s="17">
        <v>250</v>
      </c>
      <c r="Y31" s="45">
        <v>0</v>
      </c>
      <c r="Z31" s="44">
        <v>0</v>
      </c>
      <c r="AA31" s="43">
        <v>0</v>
      </c>
      <c r="AB31" s="44">
        <v>0</v>
      </c>
      <c r="AC31" s="43">
        <v>0</v>
      </c>
      <c r="AD31" s="44">
        <v>0</v>
      </c>
    </row>
    <row r="32" spans="1:30" ht="15" customHeight="1" thickBot="1" x14ac:dyDescent="0.3">
      <c r="A32" s="15" t="s">
        <v>358</v>
      </c>
      <c r="B32" s="16" t="s">
        <v>639</v>
      </c>
      <c r="C32" s="62" t="str">
        <f>VLOOKUP(B32,DATI!$A$1:$D$425,3,FALSE)</f>
        <v>28/10/1969</v>
      </c>
      <c r="D32" s="16" t="str">
        <f>VLOOKUP(B32,DATI!$A$1:$D$425,2,FALSE)</f>
        <v>17263</v>
      </c>
      <c r="E32" s="64" t="str">
        <f>VLOOKUP(B32,DATI!$A$1:$D$425,4,FALSE)</f>
        <v>LARIO BC</v>
      </c>
      <c r="F32" s="107">
        <f>SUM(LARGE(G32:AD32,{1,2,3,4,5,6}))</f>
        <v>785</v>
      </c>
      <c r="G32" s="82"/>
      <c r="H32" s="26"/>
      <c r="I32" s="26"/>
      <c r="J32" s="26"/>
      <c r="K32" s="26"/>
      <c r="L32" s="26"/>
      <c r="M32" s="26">
        <v>175</v>
      </c>
      <c r="N32" s="26">
        <v>213</v>
      </c>
      <c r="O32" s="26"/>
      <c r="P32" s="26"/>
      <c r="Q32" s="26">
        <v>92</v>
      </c>
      <c r="R32" s="26"/>
      <c r="S32" s="26"/>
      <c r="T32" s="26">
        <v>92</v>
      </c>
      <c r="U32" s="26">
        <v>213</v>
      </c>
      <c r="V32" s="26"/>
      <c r="W32" s="26"/>
      <c r="X32" s="17"/>
      <c r="Y32" s="45">
        <v>0</v>
      </c>
      <c r="Z32" s="44">
        <v>0</v>
      </c>
      <c r="AA32" s="43">
        <v>0</v>
      </c>
      <c r="AB32" s="44">
        <v>0</v>
      </c>
      <c r="AC32" s="43">
        <v>0</v>
      </c>
      <c r="AD32" s="44">
        <v>0</v>
      </c>
    </row>
    <row r="33" spans="1:30" ht="15" customHeight="1" thickBot="1" x14ac:dyDescent="0.3">
      <c r="A33" s="15" t="s">
        <v>359</v>
      </c>
      <c r="B33" s="16" t="s">
        <v>234</v>
      </c>
      <c r="C33" s="62">
        <f>VLOOKUP(B33,DATI!$A$1:$D$425,3,FALSE)</f>
        <v>23279</v>
      </c>
      <c r="D33" s="16" t="str">
        <f>VLOOKUP(B33,DATI!$A$1:$D$425,2,FALSE)</f>
        <v>38568</v>
      </c>
      <c r="E33" s="64" t="str">
        <f>VLOOKUP(B33,DATI!$A$1:$D$425,4,FALSE)</f>
        <v>BRESCIA SPORT PIU'</v>
      </c>
      <c r="F33" s="107">
        <f>SUM(LARGE(G33:AD33,{1,2,3,4,5,6}))</f>
        <v>747</v>
      </c>
      <c r="G33" s="82"/>
      <c r="H33" s="26"/>
      <c r="I33" s="26"/>
      <c r="J33" s="26">
        <v>213</v>
      </c>
      <c r="K33" s="26"/>
      <c r="L33" s="26">
        <v>92</v>
      </c>
      <c r="M33" s="26"/>
      <c r="N33" s="26"/>
      <c r="O33" s="26"/>
      <c r="P33" s="26"/>
      <c r="Q33" s="26">
        <v>92</v>
      </c>
      <c r="R33" s="26"/>
      <c r="S33" s="26"/>
      <c r="T33" s="26">
        <v>137</v>
      </c>
      <c r="U33" s="26">
        <v>213</v>
      </c>
      <c r="V33" s="26"/>
      <c r="W33" s="26"/>
      <c r="X33" s="17"/>
      <c r="Y33" s="45">
        <v>0</v>
      </c>
      <c r="Z33" s="44">
        <v>0</v>
      </c>
      <c r="AA33" s="43">
        <v>0</v>
      </c>
      <c r="AB33" s="44">
        <v>0</v>
      </c>
      <c r="AC33" s="43">
        <v>0</v>
      </c>
      <c r="AD33" s="44">
        <v>0</v>
      </c>
    </row>
    <row r="34" spans="1:30" s="60" customFormat="1" ht="15" customHeight="1" thickBot="1" x14ac:dyDescent="0.3">
      <c r="A34" s="15" t="s">
        <v>81</v>
      </c>
      <c r="B34" s="16" t="s">
        <v>334</v>
      </c>
      <c r="C34" s="62">
        <f>VLOOKUP(B34,DATI!$A$1:$D$425,3,FALSE)</f>
        <v>24513</v>
      </c>
      <c r="D34" s="16" t="str">
        <f>VLOOKUP(B34,DATI!$A$1:$D$425,2,FALSE)</f>
        <v>66322</v>
      </c>
      <c r="E34" s="64" t="str">
        <f>VLOOKUP(B34,DATI!$A$1:$D$425,4,FALSE)</f>
        <v>ASSV BRIXEN</v>
      </c>
      <c r="F34" s="107">
        <f>SUM(LARGE(G34:AD34,{1,2,3,4,5,6}))</f>
        <v>732</v>
      </c>
      <c r="G34" s="82"/>
      <c r="H34" s="26"/>
      <c r="I34" s="26"/>
      <c r="J34" s="26"/>
      <c r="K34" s="26">
        <v>92</v>
      </c>
      <c r="L34" s="26">
        <v>137</v>
      </c>
      <c r="M34" s="26">
        <v>137</v>
      </c>
      <c r="N34" s="26"/>
      <c r="O34" s="26"/>
      <c r="P34" s="26">
        <v>137</v>
      </c>
      <c r="Q34" s="26">
        <v>137</v>
      </c>
      <c r="R34" s="26"/>
      <c r="S34" s="26"/>
      <c r="T34" s="26">
        <v>92</v>
      </c>
      <c r="U34" s="26"/>
      <c r="V34" s="26"/>
      <c r="W34" s="26"/>
      <c r="X34" s="17"/>
      <c r="Y34" s="45">
        <v>0</v>
      </c>
      <c r="Z34" s="44">
        <v>0</v>
      </c>
      <c r="AA34" s="43">
        <v>0</v>
      </c>
      <c r="AB34" s="44">
        <v>0</v>
      </c>
      <c r="AC34" s="43">
        <v>0</v>
      </c>
      <c r="AD34" s="44">
        <v>0</v>
      </c>
    </row>
    <row r="35" spans="1:30" s="93" customFormat="1" ht="15" customHeight="1" thickBot="1" x14ac:dyDescent="0.3">
      <c r="A35" s="15" t="s">
        <v>82</v>
      </c>
      <c r="B35" s="16" t="s">
        <v>211</v>
      </c>
      <c r="C35" s="62">
        <f>VLOOKUP(B35,DATI!$A$1:$D$425,3,FALSE)</f>
        <v>24778</v>
      </c>
      <c r="D35" s="16" t="str">
        <f>VLOOKUP(B35,DATI!$A$1:$D$425,2,FALSE)</f>
        <v>22158</v>
      </c>
      <c r="E35" s="64" t="str">
        <f>VLOOKUP(B35,DATI!$A$1:$D$425,4,FALSE)</f>
        <v>BC MILANO</v>
      </c>
      <c r="F35" s="107">
        <f>SUM(LARGE(G35:AD35,{1,2,3,4,5,6}))</f>
        <v>726</v>
      </c>
      <c r="G35" s="82">
        <v>300</v>
      </c>
      <c r="H35" s="26"/>
      <c r="I35" s="26">
        <v>213</v>
      </c>
      <c r="J35" s="26"/>
      <c r="K35" s="26"/>
      <c r="L35" s="26"/>
      <c r="M35" s="26"/>
      <c r="N35" s="26"/>
      <c r="O35" s="26"/>
      <c r="P35" s="26"/>
      <c r="Q35" s="26">
        <v>213</v>
      </c>
      <c r="R35" s="26"/>
      <c r="S35" s="26"/>
      <c r="T35" s="26"/>
      <c r="U35" s="26"/>
      <c r="V35" s="26"/>
      <c r="W35" s="26"/>
      <c r="X35" s="17"/>
      <c r="Y35" s="45">
        <v>0</v>
      </c>
      <c r="Z35" s="44">
        <v>0</v>
      </c>
      <c r="AA35" s="43">
        <v>0</v>
      </c>
      <c r="AB35" s="44">
        <v>0</v>
      </c>
      <c r="AC35" s="43">
        <v>0</v>
      </c>
      <c r="AD35" s="44">
        <v>0</v>
      </c>
    </row>
    <row r="36" spans="1:30" s="93" customFormat="1" ht="15" customHeight="1" thickBot="1" x14ac:dyDescent="0.3">
      <c r="A36" s="15" t="s">
        <v>83</v>
      </c>
      <c r="B36" s="16" t="s">
        <v>261</v>
      </c>
      <c r="C36" s="62">
        <f>VLOOKUP(B36,DATI!$A$1:$D$425,3,FALSE)</f>
        <v>23423</v>
      </c>
      <c r="D36" s="16" t="str">
        <f>VLOOKUP(B36,DATI!$A$1:$D$425,2,FALSE)</f>
        <v>10240</v>
      </c>
      <c r="E36" s="64" t="str">
        <f>VLOOKUP(B36,DATI!$A$1:$D$425,4,FALSE)</f>
        <v>15 ZERO</v>
      </c>
      <c r="F36" s="107">
        <f>SUM(LARGE(G36:AD36,{1,2,3,4,5,6}))</f>
        <v>693</v>
      </c>
      <c r="G36" s="82"/>
      <c r="H36" s="26"/>
      <c r="I36" s="26"/>
      <c r="J36" s="26"/>
      <c r="K36" s="26"/>
      <c r="L36" s="26"/>
      <c r="M36" s="26">
        <v>213</v>
      </c>
      <c r="N36" s="26"/>
      <c r="O36" s="26"/>
      <c r="P36" s="26"/>
      <c r="Q36" s="26">
        <v>175</v>
      </c>
      <c r="R36" s="26"/>
      <c r="S36" s="26"/>
      <c r="T36" s="26">
        <v>92</v>
      </c>
      <c r="U36" s="26">
        <v>213</v>
      </c>
      <c r="V36" s="26"/>
      <c r="W36" s="26"/>
      <c r="X36" s="17"/>
      <c r="Y36" s="45">
        <v>0</v>
      </c>
      <c r="Z36" s="44">
        <v>0</v>
      </c>
      <c r="AA36" s="43">
        <v>0</v>
      </c>
      <c r="AB36" s="44">
        <v>0</v>
      </c>
      <c r="AC36" s="43">
        <v>0</v>
      </c>
      <c r="AD36" s="44">
        <v>0</v>
      </c>
    </row>
    <row r="37" spans="1:30" s="93" customFormat="1" ht="15" customHeight="1" thickBot="1" x14ac:dyDescent="0.3">
      <c r="A37" s="15" t="s">
        <v>84</v>
      </c>
      <c r="B37" s="16" t="s">
        <v>636</v>
      </c>
      <c r="C37" s="62">
        <f>VLOOKUP(B37,DATI!$A$1:$D$425,3,FALSE)</f>
        <v>28952</v>
      </c>
      <c r="D37" s="16" t="str">
        <f>VLOOKUP(B37,DATI!$A$1:$D$425,2,FALSE)</f>
        <v>141748</v>
      </c>
      <c r="E37" s="64" t="str">
        <f>VLOOKUP(B37,DATI!$A$1:$D$425,4,FALSE)</f>
        <v>CUS BERGAMO</v>
      </c>
      <c r="F37" s="107">
        <f>SUM(LARGE(G37:AD37,{1,2,3,4,5,6}))</f>
        <v>692</v>
      </c>
      <c r="G37" s="82">
        <v>205</v>
      </c>
      <c r="H37" s="26"/>
      <c r="I37" s="26"/>
      <c r="J37" s="26"/>
      <c r="K37" s="26"/>
      <c r="L37" s="26">
        <v>137</v>
      </c>
      <c r="M37" s="26">
        <v>175</v>
      </c>
      <c r="N37" s="26"/>
      <c r="O37" s="26"/>
      <c r="P37" s="26"/>
      <c r="Q37" s="26"/>
      <c r="R37" s="26"/>
      <c r="S37" s="26"/>
      <c r="T37" s="26">
        <v>175</v>
      </c>
      <c r="U37" s="26"/>
      <c r="V37" s="26"/>
      <c r="W37" s="26"/>
      <c r="X37" s="17"/>
      <c r="Y37" s="45">
        <v>0</v>
      </c>
      <c r="Z37" s="44">
        <v>0</v>
      </c>
      <c r="AA37" s="43">
        <v>0</v>
      </c>
      <c r="AB37" s="44">
        <v>0</v>
      </c>
      <c r="AC37" s="43">
        <v>0</v>
      </c>
      <c r="AD37" s="44">
        <v>0</v>
      </c>
    </row>
    <row r="38" spans="1:30" s="93" customFormat="1" ht="15" customHeight="1" thickBot="1" x14ac:dyDescent="0.3">
      <c r="A38" s="15" t="s">
        <v>85</v>
      </c>
      <c r="B38" s="16" t="s">
        <v>365</v>
      </c>
      <c r="C38" s="62">
        <f>VLOOKUP(B38,DATI!$A$1:$D$425,3,FALSE)</f>
        <v>22903</v>
      </c>
      <c r="D38" s="16" t="str">
        <f>VLOOKUP(B38,DATI!$A$1:$D$425,2,FALSE)</f>
        <v>50835</v>
      </c>
      <c r="E38" s="64" t="str">
        <f>VLOOKUP(B38,DATI!$A$1:$D$425,4,FALSE)</f>
        <v>GIOKO</v>
      </c>
      <c r="F38" s="107">
        <f>SUM(LARGE(G38:AD38,{1,2,3,4,5,6}))</f>
        <v>647</v>
      </c>
      <c r="G38" s="82">
        <v>205</v>
      </c>
      <c r="H38" s="26"/>
      <c r="I38" s="26">
        <v>175</v>
      </c>
      <c r="J38" s="26">
        <v>175</v>
      </c>
      <c r="K38" s="26">
        <v>92</v>
      </c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17"/>
      <c r="Y38" s="45">
        <v>0</v>
      </c>
      <c r="Z38" s="44">
        <v>0</v>
      </c>
      <c r="AA38" s="43">
        <v>0</v>
      </c>
      <c r="AB38" s="44">
        <v>0</v>
      </c>
      <c r="AC38" s="43">
        <v>0</v>
      </c>
      <c r="AD38" s="44">
        <v>0</v>
      </c>
    </row>
    <row r="39" spans="1:30" s="93" customFormat="1" ht="15" customHeight="1" thickBot="1" x14ac:dyDescent="0.3">
      <c r="A39" s="15" t="s">
        <v>86</v>
      </c>
      <c r="B39" s="16" t="s">
        <v>345</v>
      </c>
      <c r="C39" s="62">
        <f>VLOOKUP(B39,DATI!$A$1:$D$425,3,FALSE)</f>
        <v>21351</v>
      </c>
      <c r="D39" s="16" t="str">
        <f>VLOOKUP(B39,DATI!$A$1:$D$425,2,FALSE)</f>
        <v>73811</v>
      </c>
      <c r="E39" s="64" t="str">
        <f>VLOOKUP(B39,DATI!$A$1:$D$425,4,FALSE)</f>
        <v>BC CELESTE</v>
      </c>
      <c r="F39" s="107">
        <f>SUM(LARGE(G39:AD39,{1,2,3,4,5,6}))</f>
        <v>638</v>
      </c>
      <c r="G39" s="82"/>
      <c r="H39" s="26">
        <v>213</v>
      </c>
      <c r="I39" s="26"/>
      <c r="J39" s="26"/>
      <c r="K39" s="26"/>
      <c r="L39" s="26"/>
      <c r="M39" s="26"/>
      <c r="N39" s="26"/>
      <c r="O39" s="26"/>
      <c r="P39" s="26"/>
      <c r="Q39" s="26"/>
      <c r="R39" s="26">
        <v>175</v>
      </c>
      <c r="S39" s="26"/>
      <c r="T39" s="26"/>
      <c r="U39" s="26"/>
      <c r="V39" s="26"/>
      <c r="W39" s="26">
        <v>250</v>
      </c>
      <c r="X39" s="17"/>
      <c r="Y39" s="45">
        <v>0</v>
      </c>
      <c r="Z39" s="44">
        <v>0</v>
      </c>
      <c r="AA39" s="43">
        <v>0</v>
      </c>
      <c r="AB39" s="44">
        <v>0</v>
      </c>
      <c r="AC39" s="43">
        <v>0</v>
      </c>
      <c r="AD39" s="44">
        <v>0</v>
      </c>
    </row>
    <row r="40" spans="1:30" s="60" customFormat="1" ht="15" customHeight="1" thickBot="1" x14ac:dyDescent="0.3">
      <c r="A40" s="15" t="s">
        <v>87</v>
      </c>
      <c r="B40" s="16" t="s">
        <v>635</v>
      </c>
      <c r="C40" s="62">
        <f>VLOOKUP(B40,DATI!$A$1:$D$425,3,FALSE)</f>
        <v>24253</v>
      </c>
      <c r="D40" s="16" t="str">
        <f>VLOOKUP(B40,DATI!$A$1:$D$425,2,FALSE)</f>
        <v>21909</v>
      </c>
      <c r="E40" s="64" t="str">
        <f>VLOOKUP(B40,DATI!$A$1:$D$425,4,FALSE)</f>
        <v>LARIO BC</v>
      </c>
      <c r="F40" s="107">
        <f>SUM(LARGE(G40:AD40,{1,2,3,4,5,6}))</f>
        <v>610</v>
      </c>
      <c r="G40" s="82"/>
      <c r="H40" s="26"/>
      <c r="I40" s="26"/>
      <c r="J40" s="26"/>
      <c r="K40" s="26"/>
      <c r="L40" s="26"/>
      <c r="M40" s="26"/>
      <c r="N40" s="26">
        <v>213</v>
      </c>
      <c r="O40" s="26"/>
      <c r="P40" s="26"/>
      <c r="Q40" s="26">
        <v>92</v>
      </c>
      <c r="R40" s="26"/>
      <c r="S40" s="26"/>
      <c r="T40" s="26">
        <v>92</v>
      </c>
      <c r="U40" s="26">
        <v>213</v>
      </c>
      <c r="V40" s="26"/>
      <c r="W40" s="26"/>
      <c r="X40" s="17"/>
      <c r="Y40" s="45">
        <v>0</v>
      </c>
      <c r="Z40" s="44">
        <v>0</v>
      </c>
      <c r="AA40" s="43">
        <v>0</v>
      </c>
      <c r="AB40" s="44">
        <v>0</v>
      </c>
      <c r="AC40" s="43">
        <v>0</v>
      </c>
      <c r="AD40" s="44">
        <v>0</v>
      </c>
    </row>
    <row r="41" spans="1:30" s="60" customFormat="1" ht="15" customHeight="1" thickBot="1" x14ac:dyDescent="0.3">
      <c r="A41" s="15" t="s">
        <v>88</v>
      </c>
      <c r="B41" s="16" t="s">
        <v>715</v>
      </c>
      <c r="C41" s="62">
        <f>VLOOKUP(B41,DATI!$A$1:$D$425,3,FALSE)</f>
        <v>24341</v>
      </c>
      <c r="D41" s="16" t="str">
        <f>VLOOKUP(B41,DATI!$A$1:$D$425,2,FALSE)</f>
        <v>176365</v>
      </c>
      <c r="E41" s="64" t="str">
        <f>VLOOKUP(B41,DATI!$A$1:$D$425,4,FALSE)</f>
        <v>ASSV BRIXEN</v>
      </c>
      <c r="F41" s="107">
        <f>SUM(LARGE(G41:AD41,{1,2,3,4,5,6}))</f>
        <v>595</v>
      </c>
      <c r="G41" s="82"/>
      <c r="H41" s="26"/>
      <c r="I41" s="26"/>
      <c r="J41" s="26"/>
      <c r="K41" s="26">
        <v>92</v>
      </c>
      <c r="L41" s="26">
        <v>137</v>
      </c>
      <c r="M41" s="26">
        <v>137</v>
      </c>
      <c r="N41" s="26"/>
      <c r="O41" s="26"/>
      <c r="P41" s="26">
        <v>137</v>
      </c>
      <c r="Q41" s="26"/>
      <c r="R41" s="26"/>
      <c r="S41" s="26"/>
      <c r="T41" s="26">
        <v>92</v>
      </c>
      <c r="U41" s="26"/>
      <c r="V41" s="26"/>
      <c r="W41" s="26"/>
      <c r="X41" s="17"/>
      <c r="Y41" s="45">
        <v>0</v>
      </c>
      <c r="Z41" s="44">
        <v>0</v>
      </c>
      <c r="AA41" s="43">
        <v>0</v>
      </c>
      <c r="AB41" s="44">
        <v>0</v>
      </c>
      <c r="AC41" s="43">
        <v>0</v>
      </c>
      <c r="AD41" s="44">
        <v>0</v>
      </c>
    </row>
    <row r="42" spans="1:30" ht="15" customHeight="1" thickBot="1" x14ac:dyDescent="0.3">
      <c r="A42" s="15" t="s">
        <v>89</v>
      </c>
      <c r="B42" s="16" t="s">
        <v>347</v>
      </c>
      <c r="C42" s="62">
        <f>VLOOKUP(B42,DATI!$A$1:$D$425,3,FALSE)</f>
        <v>25409</v>
      </c>
      <c r="D42" s="16" t="str">
        <f>VLOOKUP(B42,DATI!$A$1:$D$425,2,FALSE)</f>
        <v>8994</v>
      </c>
      <c r="E42" s="64" t="str">
        <f>VLOOKUP(B42,DATI!$A$1:$D$425,4,FALSE)</f>
        <v>POL DI NOVA</v>
      </c>
      <c r="F42" s="107">
        <f>SUM(LARGE(G42:AD42,{1,2,3,4,5,6}))</f>
        <v>525</v>
      </c>
      <c r="G42" s="82"/>
      <c r="H42" s="26"/>
      <c r="I42" s="26"/>
      <c r="J42" s="26"/>
      <c r="K42" s="26"/>
      <c r="L42" s="26"/>
      <c r="M42" s="26">
        <v>175</v>
      </c>
      <c r="N42" s="26"/>
      <c r="O42" s="26"/>
      <c r="P42" s="26"/>
      <c r="Q42" s="26"/>
      <c r="R42" s="26"/>
      <c r="S42" s="26"/>
      <c r="T42" s="26">
        <v>175</v>
      </c>
      <c r="U42" s="26">
        <v>175</v>
      </c>
      <c r="V42" s="26"/>
      <c r="W42" s="26"/>
      <c r="X42" s="17"/>
      <c r="Y42" s="45">
        <v>0</v>
      </c>
      <c r="Z42" s="44">
        <v>0</v>
      </c>
      <c r="AA42" s="43">
        <v>0</v>
      </c>
      <c r="AB42" s="44">
        <v>0</v>
      </c>
      <c r="AC42" s="43">
        <v>0</v>
      </c>
      <c r="AD42" s="44">
        <v>0</v>
      </c>
    </row>
    <row r="43" spans="1:30" ht="15" customHeight="1" thickBot="1" x14ac:dyDescent="0.3">
      <c r="A43" s="15" t="s">
        <v>90</v>
      </c>
      <c r="B43" s="58" t="s">
        <v>855</v>
      </c>
      <c r="C43" s="62">
        <f>VLOOKUP(B43,DATI!$A$1:$D$425,3,FALSE)</f>
        <v>25069</v>
      </c>
      <c r="D43" s="16" t="str">
        <f>VLOOKUP(B43,DATI!$A$1:$D$425,2,FALSE)</f>
        <v>14077</v>
      </c>
      <c r="E43" s="64" t="str">
        <f>VLOOKUP(B43,DATI!$A$1:$D$425,4,FALSE)</f>
        <v>15 ZERO</v>
      </c>
      <c r="F43" s="107">
        <f>SUM(LARGE(G43:AD43,{1,2,3,4,5,6}))</f>
        <v>518</v>
      </c>
      <c r="G43" s="82"/>
      <c r="H43" s="26"/>
      <c r="I43" s="26"/>
      <c r="J43" s="26"/>
      <c r="K43" s="26"/>
      <c r="L43" s="26"/>
      <c r="M43" s="26">
        <v>213</v>
      </c>
      <c r="N43" s="26"/>
      <c r="O43" s="26"/>
      <c r="P43" s="26"/>
      <c r="Q43" s="26"/>
      <c r="R43" s="26"/>
      <c r="S43" s="26"/>
      <c r="T43" s="26">
        <v>92</v>
      </c>
      <c r="U43" s="26">
        <v>213</v>
      </c>
      <c r="V43" s="26"/>
      <c r="W43" s="26"/>
      <c r="X43" s="17"/>
      <c r="Y43" s="45">
        <v>0</v>
      </c>
      <c r="Z43" s="44">
        <v>0</v>
      </c>
      <c r="AA43" s="43">
        <v>0</v>
      </c>
      <c r="AB43" s="44">
        <v>0</v>
      </c>
      <c r="AC43" s="43">
        <v>0</v>
      </c>
      <c r="AD43" s="44">
        <v>0</v>
      </c>
    </row>
    <row r="44" spans="1:30" ht="15" customHeight="1" thickBot="1" x14ac:dyDescent="0.3">
      <c r="A44" s="15" t="s">
        <v>91</v>
      </c>
      <c r="B44" s="16" t="s">
        <v>284</v>
      </c>
      <c r="C44" s="62">
        <f>VLOOKUP(B44,DATI!$A$1:$D$425,3,FALSE)</f>
        <v>23144</v>
      </c>
      <c r="D44" s="16" t="str">
        <f>VLOOKUP(B44,DATI!$A$1:$D$425,2,FALSE)</f>
        <v>11318</v>
      </c>
      <c r="E44" s="64" t="str">
        <f>VLOOKUP(B44,DATI!$A$1:$D$425,4,FALSE)</f>
        <v>ASV KALTERN</v>
      </c>
      <c r="F44" s="107">
        <f>SUM(LARGE(G44:AD44,{1,2,3,4,5,6}))</f>
        <v>506</v>
      </c>
      <c r="G44" s="82">
        <v>102</v>
      </c>
      <c r="H44" s="26"/>
      <c r="I44" s="26"/>
      <c r="J44" s="26"/>
      <c r="K44" s="26"/>
      <c r="L44" s="26"/>
      <c r="M44" s="26"/>
      <c r="N44" s="26"/>
      <c r="O44" s="26"/>
      <c r="P44" s="26">
        <v>92</v>
      </c>
      <c r="Q44" s="26">
        <v>137</v>
      </c>
      <c r="R44" s="26"/>
      <c r="S44" s="26"/>
      <c r="T44" s="26">
        <v>175</v>
      </c>
      <c r="U44" s="26"/>
      <c r="V44" s="26"/>
      <c r="W44" s="26"/>
      <c r="X44" s="17"/>
      <c r="Y44" s="45">
        <v>0</v>
      </c>
      <c r="Z44" s="44">
        <v>0</v>
      </c>
      <c r="AA44" s="43">
        <v>0</v>
      </c>
      <c r="AB44" s="44">
        <v>0</v>
      </c>
      <c r="AC44" s="43">
        <v>0</v>
      </c>
      <c r="AD44" s="44">
        <v>0</v>
      </c>
    </row>
    <row r="45" spans="1:30" ht="15" customHeight="1" thickBot="1" x14ac:dyDescent="0.3">
      <c r="A45" s="15" t="s">
        <v>93</v>
      </c>
      <c r="B45" s="16" t="s">
        <v>732</v>
      </c>
      <c r="C45" s="62">
        <f>VLOOKUP(B45,DATI!$A$1:$D$425,3,FALSE)</f>
        <v>27882</v>
      </c>
      <c r="D45" s="16" t="str">
        <f>VLOOKUP(B45,DATI!$A$1:$D$425,2,FALSE)</f>
        <v>176360</v>
      </c>
      <c r="E45" s="64" t="str">
        <f>VLOOKUP(B45,DATI!$A$1:$D$425,4,FALSE)</f>
        <v>ROMA BC</v>
      </c>
      <c r="F45" s="107">
        <f>SUM(LARGE(G45:AD45,{1,2,3,4,5,6}))</f>
        <v>500</v>
      </c>
      <c r="G45" s="82"/>
      <c r="H45" s="26"/>
      <c r="I45" s="26"/>
      <c r="J45" s="26"/>
      <c r="K45" s="26"/>
      <c r="L45" s="26"/>
      <c r="M45" s="26"/>
      <c r="N45" s="26"/>
      <c r="O45" s="26">
        <v>250</v>
      </c>
      <c r="P45" s="26"/>
      <c r="Q45" s="26"/>
      <c r="R45" s="26"/>
      <c r="S45" s="26"/>
      <c r="T45" s="26"/>
      <c r="U45" s="26"/>
      <c r="V45" s="26"/>
      <c r="W45" s="26"/>
      <c r="X45" s="17">
        <v>250</v>
      </c>
      <c r="Y45" s="45">
        <v>0</v>
      </c>
      <c r="Z45" s="44">
        <v>0</v>
      </c>
      <c r="AA45" s="43">
        <v>0</v>
      </c>
      <c r="AB45" s="44">
        <v>0</v>
      </c>
      <c r="AC45" s="43">
        <v>0</v>
      </c>
      <c r="AD45" s="44">
        <v>0</v>
      </c>
    </row>
    <row r="46" spans="1:30" ht="15" customHeight="1" thickBot="1" x14ac:dyDescent="0.3">
      <c r="A46" s="15" t="s">
        <v>94</v>
      </c>
      <c r="B46" s="16" t="s">
        <v>362</v>
      </c>
      <c r="C46" s="62">
        <f>VLOOKUP(B46,DATI!$A$1:$D$425,3,FALSE)</f>
        <v>22070</v>
      </c>
      <c r="D46" s="16" t="str">
        <f>VLOOKUP(B46,DATI!$A$1:$D$425,2,FALSE)</f>
        <v>22312</v>
      </c>
      <c r="E46" s="64" t="str">
        <f>VLOOKUP(B46,DATI!$A$1:$D$425,4,FALSE)</f>
        <v>ALBA SHUTTLE</v>
      </c>
      <c r="F46" s="107">
        <f>SUM(LARGE(G46:AD46,{1,2,3,4,5,6}))</f>
        <v>487</v>
      </c>
      <c r="G46" s="82"/>
      <c r="H46" s="26"/>
      <c r="I46" s="26"/>
      <c r="J46" s="26">
        <v>175</v>
      </c>
      <c r="K46" s="26"/>
      <c r="L46" s="26"/>
      <c r="M46" s="26"/>
      <c r="N46" s="26">
        <v>175</v>
      </c>
      <c r="O46" s="26"/>
      <c r="P46" s="26"/>
      <c r="Q46" s="26"/>
      <c r="R46" s="26"/>
      <c r="S46" s="26"/>
      <c r="T46" s="26"/>
      <c r="U46" s="26"/>
      <c r="V46" s="26">
        <v>137</v>
      </c>
      <c r="W46" s="26"/>
      <c r="X46" s="17"/>
      <c r="Y46" s="45">
        <v>0</v>
      </c>
      <c r="Z46" s="44">
        <v>0</v>
      </c>
      <c r="AA46" s="43">
        <v>0</v>
      </c>
      <c r="AB46" s="44">
        <v>0</v>
      </c>
      <c r="AC46" s="43">
        <v>0</v>
      </c>
      <c r="AD46" s="44">
        <v>0</v>
      </c>
    </row>
    <row r="47" spans="1:30" ht="15" customHeight="1" thickBot="1" x14ac:dyDescent="0.3">
      <c r="A47" s="15" t="s">
        <v>95</v>
      </c>
      <c r="B47" s="16" t="s">
        <v>79</v>
      </c>
      <c r="C47" s="62">
        <f>VLOOKUP(B47,DATI!$A$1:$D$425,3,FALSE)</f>
        <v>24143</v>
      </c>
      <c r="D47" s="16" t="str">
        <f>VLOOKUP(B47,DATI!$A$1:$D$425,2,FALSE)</f>
        <v>141949</v>
      </c>
      <c r="E47" s="64" t="str">
        <f>VLOOKUP(B47,DATI!$A$1:$D$425,4,FALSE)</f>
        <v>GENOVA BC</v>
      </c>
      <c r="F47" s="107">
        <f>SUM(LARGE(G47:AD47,{1,2,3,4,5,6}))</f>
        <v>487</v>
      </c>
      <c r="G47" s="82"/>
      <c r="H47" s="26"/>
      <c r="I47" s="26">
        <v>175</v>
      </c>
      <c r="J47" s="26"/>
      <c r="K47" s="26"/>
      <c r="L47" s="26"/>
      <c r="M47" s="26"/>
      <c r="N47" s="26">
        <v>137</v>
      </c>
      <c r="O47" s="26"/>
      <c r="P47" s="26"/>
      <c r="Q47" s="26"/>
      <c r="R47" s="26"/>
      <c r="S47" s="26">
        <v>175</v>
      </c>
      <c r="T47" s="26"/>
      <c r="U47" s="26"/>
      <c r="V47" s="26"/>
      <c r="W47" s="26"/>
      <c r="X47" s="17"/>
      <c r="Y47" s="45">
        <v>0</v>
      </c>
      <c r="Z47" s="44">
        <v>0</v>
      </c>
      <c r="AA47" s="43">
        <v>0</v>
      </c>
      <c r="AB47" s="44">
        <v>0</v>
      </c>
      <c r="AC47" s="43">
        <v>0</v>
      </c>
      <c r="AD47" s="44">
        <v>0</v>
      </c>
    </row>
    <row r="48" spans="1:30" ht="15" customHeight="1" thickBot="1" x14ac:dyDescent="0.3">
      <c r="A48" s="15" t="s">
        <v>96</v>
      </c>
      <c r="B48" s="16" t="s">
        <v>346</v>
      </c>
      <c r="C48" s="62">
        <f>VLOOKUP(B48,DATI!$A$1:$D$425,3,FALSE)</f>
        <v>25544</v>
      </c>
      <c r="D48" s="16" t="str">
        <f>VLOOKUP(B48,DATI!$A$1:$D$425,2,FALSE)</f>
        <v>10062</v>
      </c>
      <c r="E48" s="64" t="str">
        <f>VLOOKUP(B48,DATI!$A$1:$D$425,4,FALSE)</f>
        <v>GENOVA BC</v>
      </c>
      <c r="F48" s="107">
        <f>SUM(LARGE(G48:AD48,{1,2,3,4,5,6}))</f>
        <v>487</v>
      </c>
      <c r="G48" s="82"/>
      <c r="H48" s="26"/>
      <c r="I48" s="26">
        <v>175</v>
      </c>
      <c r="J48" s="26"/>
      <c r="K48" s="26"/>
      <c r="L48" s="26"/>
      <c r="M48" s="26"/>
      <c r="N48" s="26">
        <v>137</v>
      </c>
      <c r="O48" s="26"/>
      <c r="P48" s="26"/>
      <c r="Q48" s="26"/>
      <c r="R48" s="26"/>
      <c r="S48" s="26">
        <v>175</v>
      </c>
      <c r="T48" s="26"/>
      <c r="U48" s="26"/>
      <c r="V48" s="26"/>
      <c r="W48" s="26"/>
      <c r="X48" s="17"/>
      <c r="Y48" s="45">
        <v>0</v>
      </c>
      <c r="Z48" s="44">
        <v>0</v>
      </c>
      <c r="AA48" s="43">
        <v>0</v>
      </c>
      <c r="AB48" s="44">
        <v>0</v>
      </c>
      <c r="AC48" s="43">
        <v>0</v>
      </c>
      <c r="AD48" s="44">
        <v>0</v>
      </c>
    </row>
    <row r="49" spans="1:30" ht="15" customHeight="1" thickBot="1" x14ac:dyDescent="0.3">
      <c r="A49" s="15" t="s">
        <v>97</v>
      </c>
      <c r="B49" s="16" t="s">
        <v>344</v>
      </c>
      <c r="C49" s="62">
        <f>VLOOKUP(B49,DATI!$A$1:$D$425,3,FALSE)</f>
        <v>20489</v>
      </c>
      <c r="D49" s="16" t="str">
        <f>VLOOKUP(B49,DATI!$A$1:$D$425,2,FALSE)</f>
        <v>44524</v>
      </c>
      <c r="E49" s="64" t="str">
        <f>VLOOKUP(B49,DATI!$A$1:$D$425,4,FALSE)</f>
        <v>BC CELESTE</v>
      </c>
      <c r="F49" s="107">
        <f>SUM(LARGE(G49:AD49,{1,2,3,4,5,6}))</f>
        <v>463</v>
      </c>
      <c r="G49" s="82"/>
      <c r="H49" s="26">
        <v>250</v>
      </c>
      <c r="I49" s="26"/>
      <c r="J49" s="26"/>
      <c r="K49" s="26"/>
      <c r="L49" s="26"/>
      <c r="M49" s="26"/>
      <c r="N49" s="26"/>
      <c r="O49" s="26">
        <v>213</v>
      </c>
      <c r="P49" s="26"/>
      <c r="Q49" s="26"/>
      <c r="R49" s="26"/>
      <c r="S49" s="26"/>
      <c r="T49" s="26"/>
      <c r="U49" s="26"/>
      <c r="V49" s="26"/>
      <c r="W49" s="26"/>
      <c r="X49" s="17"/>
      <c r="Y49" s="45">
        <v>0</v>
      </c>
      <c r="Z49" s="44">
        <v>0</v>
      </c>
      <c r="AA49" s="43">
        <v>0</v>
      </c>
      <c r="AB49" s="44">
        <v>0</v>
      </c>
      <c r="AC49" s="43">
        <v>0</v>
      </c>
      <c r="AD49" s="44">
        <v>0</v>
      </c>
    </row>
    <row r="50" spans="1:30" s="52" customFormat="1" ht="15" customHeight="1" thickBot="1" x14ac:dyDescent="0.3">
      <c r="A50" s="15" t="s">
        <v>98</v>
      </c>
      <c r="B50" s="16" t="s">
        <v>92</v>
      </c>
      <c r="C50" s="62">
        <f>VLOOKUP(B50,DATI!$A$1:$D$425,3,FALSE)</f>
        <v>24754</v>
      </c>
      <c r="D50" s="16" t="str">
        <f>VLOOKUP(B50,DATI!$A$1:$D$425,2,FALSE)</f>
        <v>43363</v>
      </c>
      <c r="E50" s="64" t="str">
        <f>VLOOKUP(B50,DATI!$A$1:$D$425,4,FALSE)</f>
        <v>SBS</v>
      </c>
      <c r="F50" s="107">
        <f>SUM(LARGE(G50:AD50,{1,2,3,4,5,6}))</f>
        <v>452</v>
      </c>
      <c r="G50" s="82">
        <v>102</v>
      </c>
      <c r="H50" s="26"/>
      <c r="I50" s="26"/>
      <c r="J50" s="26"/>
      <c r="K50" s="26"/>
      <c r="L50" s="26"/>
      <c r="M50" s="26"/>
      <c r="N50" s="26"/>
      <c r="O50" s="26"/>
      <c r="P50" s="26">
        <v>175</v>
      </c>
      <c r="Q50" s="26"/>
      <c r="R50" s="26"/>
      <c r="S50" s="26"/>
      <c r="T50" s="26">
        <v>175</v>
      </c>
      <c r="U50" s="26"/>
      <c r="V50" s="26"/>
      <c r="W50" s="26"/>
      <c r="X50" s="17"/>
      <c r="Y50" s="45">
        <v>0</v>
      </c>
      <c r="Z50" s="44">
        <v>0</v>
      </c>
      <c r="AA50" s="43">
        <v>0</v>
      </c>
      <c r="AB50" s="44">
        <v>0</v>
      </c>
      <c r="AC50" s="43">
        <v>0</v>
      </c>
      <c r="AD50" s="44">
        <v>0</v>
      </c>
    </row>
    <row r="51" spans="1:30" s="52" customFormat="1" ht="15" customHeight="1" thickBot="1" x14ac:dyDescent="0.3">
      <c r="A51" s="15" t="s">
        <v>99</v>
      </c>
      <c r="B51" s="16" t="s">
        <v>59</v>
      </c>
      <c r="C51" s="62">
        <f>VLOOKUP(B51,DATI!$A$1:$D$425,3,FALSE)</f>
        <v>24543</v>
      </c>
      <c r="D51" s="16" t="str">
        <f>VLOOKUP(B51,DATI!$A$1:$D$425,2,FALSE)</f>
        <v>24082</v>
      </c>
      <c r="E51" s="64" t="str">
        <f>VLOOKUP(B51,DATI!$A$1:$D$425,4,FALSE)</f>
        <v>GSA CHIARI</v>
      </c>
      <c r="F51" s="107">
        <f>SUM(LARGE(G51:AD51,{1,2,3,4,5,6}))</f>
        <v>449</v>
      </c>
      <c r="G51" s="82"/>
      <c r="H51" s="26"/>
      <c r="I51" s="26"/>
      <c r="J51" s="26"/>
      <c r="K51" s="26">
        <v>137</v>
      </c>
      <c r="L51" s="26"/>
      <c r="M51" s="26"/>
      <c r="N51" s="26"/>
      <c r="O51" s="26"/>
      <c r="P51" s="26"/>
      <c r="Q51" s="26">
        <v>175</v>
      </c>
      <c r="R51" s="26"/>
      <c r="S51" s="26"/>
      <c r="T51" s="26">
        <v>137</v>
      </c>
      <c r="U51" s="26"/>
      <c r="V51" s="26"/>
      <c r="W51" s="26"/>
      <c r="X51" s="17"/>
      <c r="Y51" s="45">
        <v>0</v>
      </c>
      <c r="Z51" s="44">
        <v>0</v>
      </c>
      <c r="AA51" s="43">
        <v>0</v>
      </c>
      <c r="AB51" s="44">
        <v>0</v>
      </c>
      <c r="AC51" s="43">
        <v>0</v>
      </c>
      <c r="AD51" s="44">
        <v>0</v>
      </c>
    </row>
    <row r="52" spans="1:30" ht="15" customHeight="1" thickBot="1" x14ac:dyDescent="0.3">
      <c r="A52" s="15" t="s">
        <v>100</v>
      </c>
      <c r="B52" s="16" t="s">
        <v>655</v>
      </c>
      <c r="C52" s="62">
        <f>VLOOKUP(B52,DATI!$A$1:$D$425,3,FALSE)</f>
        <v>28435</v>
      </c>
      <c r="D52" s="16" t="str">
        <f>VLOOKUP(B52,DATI!$A$1:$D$425,2,FALSE)</f>
        <v>14839</v>
      </c>
      <c r="E52" s="64" t="str">
        <f>VLOOKUP(B52,DATI!$A$1:$D$425,4,FALSE)</f>
        <v>SPORT EXPERIENCE IDEAS</v>
      </c>
      <c r="F52" s="107">
        <f>SUM(LARGE(G52:AD52,{1,2,3,4,5,6}))</f>
        <v>428</v>
      </c>
      <c r="G52" s="82">
        <v>253</v>
      </c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>
        <v>175</v>
      </c>
      <c r="S52" s="26"/>
      <c r="T52" s="26"/>
      <c r="U52" s="26"/>
      <c r="V52" s="26"/>
      <c r="W52" s="26"/>
      <c r="X52" s="17"/>
      <c r="Y52" s="45">
        <v>0</v>
      </c>
      <c r="Z52" s="44">
        <v>0</v>
      </c>
      <c r="AA52" s="43">
        <v>0</v>
      </c>
      <c r="AB52" s="44">
        <v>0</v>
      </c>
      <c r="AC52" s="43">
        <v>0</v>
      </c>
      <c r="AD52" s="44">
        <v>0</v>
      </c>
    </row>
    <row r="53" spans="1:30" s="60" customFormat="1" ht="15" customHeight="1" thickBot="1" x14ac:dyDescent="0.3">
      <c r="A53" s="15" t="s">
        <v>101</v>
      </c>
      <c r="B53" s="16" t="s">
        <v>667</v>
      </c>
      <c r="C53" s="62" t="str">
        <f>VLOOKUP(B53,DATI!$A$1:$D$425,3,FALSE)</f>
        <v>30/11/1978</v>
      </c>
      <c r="D53" s="16" t="str">
        <f>VLOOKUP(B53,DATI!$A$1:$D$425,2,FALSE)</f>
        <v>197504</v>
      </c>
      <c r="E53" s="64" t="str">
        <f>VLOOKUP(B53,DATI!$A$1:$D$425,4,FALSE)</f>
        <v>GSS SCORZA</v>
      </c>
      <c r="F53" s="107">
        <f>SUM(LARGE(G53:AD53,{1,2,3,4,5,6}))</f>
        <v>426</v>
      </c>
      <c r="G53" s="82"/>
      <c r="H53" s="26">
        <v>213</v>
      </c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>
        <v>213</v>
      </c>
      <c r="X53" s="17"/>
      <c r="Y53" s="45">
        <v>0</v>
      </c>
      <c r="Z53" s="44">
        <v>0</v>
      </c>
      <c r="AA53" s="43">
        <v>0</v>
      </c>
      <c r="AB53" s="44">
        <v>0</v>
      </c>
      <c r="AC53" s="43">
        <v>0</v>
      </c>
      <c r="AD53" s="44">
        <v>0</v>
      </c>
    </row>
    <row r="54" spans="1:30" s="60" customFormat="1" ht="15" customHeight="1" thickBot="1" x14ac:dyDescent="0.3">
      <c r="A54" s="15" t="s">
        <v>102</v>
      </c>
      <c r="B54" s="16" t="s">
        <v>205</v>
      </c>
      <c r="C54" s="62">
        <f>VLOOKUP(B54,DATI!$A$1:$D$425,3,FALSE)</f>
        <v>26321</v>
      </c>
      <c r="D54" s="16">
        <f>VLOOKUP(B54,DATI!$A$1:$D$425,2,FALSE)</f>
        <v>66631</v>
      </c>
      <c r="E54" s="64" t="str">
        <f>VLOOKUP(B54,DATI!$A$1:$D$425,4,FALSE)</f>
        <v>BADMINTON PAOLA</v>
      </c>
      <c r="F54" s="107">
        <f>SUM(LARGE(G54:AD54,{1,2,3,4,5,6}))</f>
        <v>425</v>
      </c>
      <c r="G54" s="82"/>
      <c r="H54" s="26">
        <v>175</v>
      </c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>
        <v>250</v>
      </c>
      <c r="X54" s="17"/>
      <c r="Y54" s="45">
        <v>0</v>
      </c>
      <c r="Z54" s="44">
        <v>0</v>
      </c>
      <c r="AA54" s="43">
        <v>0</v>
      </c>
      <c r="AB54" s="44">
        <v>0</v>
      </c>
      <c r="AC54" s="43">
        <v>0</v>
      </c>
      <c r="AD54" s="44">
        <v>0</v>
      </c>
    </row>
    <row r="55" spans="1:30" ht="15" customHeight="1" thickBot="1" x14ac:dyDescent="0.3">
      <c r="A55" s="15" t="s">
        <v>103</v>
      </c>
      <c r="B55" s="16" t="s">
        <v>869</v>
      </c>
      <c r="C55" s="62">
        <f>VLOOKUP(B55,DATI!$A$1:$D$425,3,FALSE)</f>
        <v>23150</v>
      </c>
      <c r="D55" s="16" t="str">
        <f>VLOOKUP(B55,DATI!$A$1:$D$425,2,FALSE)</f>
        <v>10660</v>
      </c>
      <c r="E55" s="64" t="str">
        <f>VLOOKUP(B55,DATI!$A$1:$D$425,4,FALSE)</f>
        <v>BRACCIANO BADMINTON</v>
      </c>
      <c r="F55" s="107">
        <f>SUM(LARGE(G55:AD55,{1,2,3,4,5,6}))</f>
        <v>388</v>
      </c>
      <c r="G55" s="82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>
        <v>213</v>
      </c>
      <c r="S55" s="26"/>
      <c r="T55" s="26"/>
      <c r="U55" s="26"/>
      <c r="V55" s="26"/>
      <c r="W55" s="26"/>
      <c r="X55" s="17">
        <v>175</v>
      </c>
      <c r="Y55" s="45">
        <v>0</v>
      </c>
      <c r="Z55" s="44">
        <v>0</v>
      </c>
      <c r="AA55" s="43">
        <v>0</v>
      </c>
      <c r="AB55" s="44">
        <v>0</v>
      </c>
      <c r="AC55" s="43">
        <v>0</v>
      </c>
      <c r="AD55" s="44">
        <v>0</v>
      </c>
    </row>
    <row r="56" spans="1:30" ht="15" customHeight="1" thickBot="1" x14ac:dyDescent="0.3">
      <c r="A56" s="15" t="s">
        <v>104</v>
      </c>
      <c r="B56" s="16" t="s">
        <v>659</v>
      </c>
      <c r="C56" s="62">
        <f>VLOOKUP(B56,DATI!$A$1:$D$425,3,FALSE)</f>
        <v>28978</v>
      </c>
      <c r="D56" s="16" t="str">
        <f>VLOOKUP(B56,DATI!$A$1:$D$425,2,FALSE)</f>
        <v>10069</v>
      </c>
      <c r="E56" s="64" t="str">
        <f>VLOOKUP(B56,DATI!$A$1:$D$425,4,FALSE)</f>
        <v>GENOVA BC</v>
      </c>
      <c r="F56" s="107">
        <f>SUM(LARGE(G56:AD56,{1,2,3,4,5,6}))</f>
        <v>387</v>
      </c>
      <c r="G56" s="82"/>
      <c r="H56" s="26"/>
      <c r="I56" s="26">
        <v>250</v>
      </c>
      <c r="J56" s="26"/>
      <c r="K56" s="26"/>
      <c r="L56" s="26"/>
      <c r="M56" s="26"/>
      <c r="N56" s="26">
        <v>137</v>
      </c>
      <c r="O56" s="26"/>
      <c r="P56" s="26"/>
      <c r="Q56" s="26"/>
      <c r="R56" s="26"/>
      <c r="S56" s="26"/>
      <c r="T56" s="26"/>
      <c r="U56" s="26"/>
      <c r="V56" s="26"/>
      <c r="W56" s="26"/>
      <c r="X56" s="17"/>
      <c r="Y56" s="45">
        <v>0</v>
      </c>
      <c r="Z56" s="44">
        <v>0</v>
      </c>
      <c r="AA56" s="43">
        <v>0</v>
      </c>
      <c r="AB56" s="44">
        <v>0</v>
      </c>
      <c r="AC56" s="43">
        <v>0</v>
      </c>
      <c r="AD56" s="44">
        <v>0</v>
      </c>
    </row>
    <row r="57" spans="1:30" ht="15" customHeight="1" thickBot="1" x14ac:dyDescent="0.3">
      <c r="A57" s="15" t="s">
        <v>105</v>
      </c>
      <c r="B57" s="16" t="s">
        <v>642</v>
      </c>
      <c r="C57" s="62" t="str">
        <f>VLOOKUP(B57,DATI!$A$1:$D$425,3,FALSE)</f>
        <v>12/12/1982</v>
      </c>
      <c r="D57" s="16" t="str">
        <f>VLOOKUP(B57,DATI!$A$1:$D$425,2,FALSE)</f>
        <v>14886</v>
      </c>
      <c r="E57" s="64" t="str">
        <f>VLOOKUP(B57,DATI!$A$1:$D$425,4,FALSE)</f>
        <v>GENOVA BC</v>
      </c>
      <c r="F57" s="107">
        <f>SUM(LARGE(G57:AD57,{1,2,3,4,5,6}))</f>
        <v>387</v>
      </c>
      <c r="G57" s="82"/>
      <c r="H57" s="26"/>
      <c r="I57" s="26">
        <v>250</v>
      </c>
      <c r="J57" s="26"/>
      <c r="K57" s="26"/>
      <c r="L57" s="26"/>
      <c r="M57" s="26"/>
      <c r="N57" s="26">
        <v>137</v>
      </c>
      <c r="O57" s="26"/>
      <c r="P57" s="26"/>
      <c r="Q57" s="26"/>
      <c r="R57" s="26"/>
      <c r="S57" s="26"/>
      <c r="T57" s="26"/>
      <c r="U57" s="26"/>
      <c r="V57" s="26"/>
      <c r="W57" s="26"/>
      <c r="X57" s="17"/>
      <c r="Y57" s="45">
        <v>0</v>
      </c>
      <c r="Z57" s="44">
        <v>0</v>
      </c>
      <c r="AA57" s="43">
        <v>0</v>
      </c>
      <c r="AB57" s="44">
        <v>0</v>
      </c>
      <c r="AC57" s="43">
        <v>0</v>
      </c>
      <c r="AD57" s="44">
        <v>0</v>
      </c>
    </row>
    <row r="58" spans="1:30" ht="15" customHeight="1" thickBot="1" x14ac:dyDescent="0.3">
      <c r="A58" s="15" t="s">
        <v>114</v>
      </c>
      <c r="B58" s="16" t="s">
        <v>368</v>
      </c>
      <c r="C58" s="62" t="str">
        <f>VLOOKUP(B58,DATI!$A$1:$D$425,3,FALSE)</f>
        <v>17/10/1959</v>
      </c>
      <c r="D58" s="16" t="str">
        <f>VLOOKUP(B58,DATI!$A$1:$D$425,2,FALSE)</f>
        <v>9001</v>
      </c>
      <c r="E58" s="64" t="str">
        <f>VLOOKUP(B58,DATI!$A$1:$D$425,4,FALSE)</f>
        <v>BOCCARDO NOVI</v>
      </c>
      <c r="F58" s="107">
        <f>SUM(LARGE(G58:AD58,{1,2,3,4,5,6}))</f>
        <v>350</v>
      </c>
      <c r="G58" s="82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>
        <v>175</v>
      </c>
      <c r="T58" s="26"/>
      <c r="U58" s="26"/>
      <c r="V58" s="26">
        <v>175</v>
      </c>
      <c r="W58" s="26"/>
      <c r="X58" s="17"/>
      <c r="Y58" s="45">
        <v>0</v>
      </c>
      <c r="Z58" s="44">
        <v>0</v>
      </c>
      <c r="AA58" s="43">
        <v>0</v>
      </c>
      <c r="AB58" s="44">
        <v>0</v>
      </c>
      <c r="AC58" s="43">
        <v>0</v>
      </c>
      <c r="AD58" s="44">
        <v>0</v>
      </c>
    </row>
    <row r="59" spans="1:30" ht="15" customHeight="1" thickBot="1" x14ac:dyDescent="0.3">
      <c r="A59" s="15" t="s">
        <v>115</v>
      </c>
      <c r="B59" s="16" t="s">
        <v>364</v>
      </c>
      <c r="C59" s="62">
        <f>VLOOKUP(B59,DATI!$A$1:$D$425,3,FALSE)</f>
        <v>23585</v>
      </c>
      <c r="D59" s="16" t="str">
        <f>VLOOKUP(B59,DATI!$A$1:$D$425,2,FALSE)</f>
        <v>43258</v>
      </c>
      <c r="E59" s="64" t="str">
        <f>VLOOKUP(B59,DATI!$A$1:$D$425,4,FALSE)</f>
        <v>BOCCARDO NOVI</v>
      </c>
      <c r="F59" s="107">
        <f>SUM(LARGE(G59:AD59,{1,2,3,4,5,6}))</f>
        <v>350</v>
      </c>
      <c r="G59" s="82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>
        <v>175</v>
      </c>
      <c r="T59" s="26"/>
      <c r="U59" s="26"/>
      <c r="V59" s="26">
        <v>175</v>
      </c>
      <c r="W59" s="26"/>
      <c r="X59" s="17"/>
      <c r="Y59" s="45">
        <v>0</v>
      </c>
      <c r="Z59" s="44">
        <v>0</v>
      </c>
      <c r="AA59" s="43">
        <v>0</v>
      </c>
      <c r="AB59" s="44">
        <v>0</v>
      </c>
      <c r="AC59" s="43">
        <v>0</v>
      </c>
      <c r="AD59" s="44">
        <v>0</v>
      </c>
    </row>
    <row r="60" spans="1:30" ht="15" customHeight="1" thickBot="1" x14ac:dyDescent="0.3">
      <c r="A60" s="15" t="s">
        <v>116</v>
      </c>
      <c r="B60" s="16" t="s">
        <v>60</v>
      </c>
      <c r="C60" s="62">
        <f>VLOOKUP(B60,DATI!$A$1:$D$425,3,FALSE)</f>
        <v>23238</v>
      </c>
      <c r="D60" s="16" t="str">
        <f>VLOOKUP(B60,DATI!$A$1:$D$425,2,FALSE)</f>
        <v>12659</v>
      </c>
      <c r="E60" s="64" t="str">
        <f>VLOOKUP(B60,DATI!$A$1:$D$425,4,FALSE)</f>
        <v>GSA CHIARI</v>
      </c>
      <c r="F60" s="107">
        <f>SUM(LARGE(G60:AD60,{1,2,3,4,5,6}))</f>
        <v>312</v>
      </c>
      <c r="G60" s="82"/>
      <c r="H60" s="26"/>
      <c r="I60" s="26"/>
      <c r="J60" s="26"/>
      <c r="K60" s="26">
        <v>137</v>
      </c>
      <c r="L60" s="26"/>
      <c r="M60" s="26"/>
      <c r="N60" s="26"/>
      <c r="O60" s="26"/>
      <c r="P60" s="26"/>
      <c r="Q60" s="26">
        <v>175</v>
      </c>
      <c r="R60" s="26"/>
      <c r="S60" s="26"/>
      <c r="T60" s="26"/>
      <c r="U60" s="26"/>
      <c r="V60" s="26"/>
      <c r="W60" s="26"/>
      <c r="X60" s="17"/>
      <c r="Y60" s="45">
        <v>0</v>
      </c>
      <c r="Z60" s="44">
        <v>0</v>
      </c>
      <c r="AA60" s="43">
        <v>0</v>
      </c>
      <c r="AB60" s="44">
        <v>0</v>
      </c>
      <c r="AC60" s="43">
        <v>0</v>
      </c>
      <c r="AD60" s="44">
        <v>0</v>
      </c>
    </row>
    <row r="61" spans="1:30" ht="15" customHeight="1" thickBot="1" x14ac:dyDescent="0.3">
      <c r="A61" s="15" t="s">
        <v>117</v>
      </c>
      <c r="B61" s="16" t="s">
        <v>203</v>
      </c>
      <c r="C61" s="62">
        <f>VLOOKUP(B61,DATI!$A$1:$D$425,3,FALSE)</f>
        <v>24019</v>
      </c>
      <c r="D61" s="16" t="str">
        <f>VLOOKUP(B61,DATI!$A$1:$D$425,2,FALSE)</f>
        <v>16321</v>
      </c>
      <c r="E61" s="64" t="str">
        <f>VLOOKUP(B61,DATI!$A$1:$D$425,4,FALSE)</f>
        <v>GSA CHIARI</v>
      </c>
      <c r="F61" s="107">
        <f>SUM(LARGE(G61:AD61,{1,2,3,4,5,6}))</f>
        <v>312</v>
      </c>
      <c r="G61" s="82"/>
      <c r="H61" s="26"/>
      <c r="I61" s="26"/>
      <c r="J61" s="26"/>
      <c r="K61" s="26"/>
      <c r="L61" s="26"/>
      <c r="M61" s="26"/>
      <c r="N61" s="26"/>
      <c r="O61" s="26"/>
      <c r="P61" s="26"/>
      <c r="Q61" s="26">
        <v>175</v>
      </c>
      <c r="R61" s="26"/>
      <c r="S61" s="26"/>
      <c r="T61" s="26">
        <v>137</v>
      </c>
      <c r="U61" s="26"/>
      <c r="V61" s="26"/>
      <c r="W61" s="26"/>
      <c r="X61" s="17"/>
      <c r="Y61" s="45">
        <v>0</v>
      </c>
      <c r="Z61" s="44">
        <v>0</v>
      </c>
      <c r="AA61" s="43">
        <v>0</v>
      </c>
      <c r="AB61" s="44">
        <v>0</v>
      </c>
      <c r="AC61" s="43">
        <v>0</v>
      </c>
      <c r="AD61" s="44">
        <v>0</v>
      </c>
    </row>
    <row r="62" spans="1:30" ht="15" customHeight="1" thickBot="1" x14ac:dyDescent="0.3">
      <c r="A62" s="15" t="s">
        <v>118</v>
      </c>
      <c r="B62" s="16" t="s">
        <v>658</v>
      </c>
      <c r="C62" s="62">
        <f>VLOOKUP(B62,DATI!$A$1:$D$425,3,FALSE)</f>
        <v>25471</v>
      </c>
      <c r="D62" s="16" t="str">
        <f>VLOOKUP(B62,DATI!$A$1:$D$425,2,FALSE)</f>
        <v>43379</v>
      </c>
      <c r="E62" s="64" t="str">
        <f>VLOOKUP(B62,DATI!$A$1:$D$425,4,FALSE)</f>
        <v>LE BAXIE</v>
      </c>
      <c r="F62" s="107">
        <f>SUM(LARGE(G62:AD62,{1,2,3,4,5,6}))</f>
        <v>312</v>
      </c>
      <c r="G62" s="82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>
        <v>137</v>
      </c>
      <c r="T62" s="26"/>
      <c r="U62" s="26"/>
      <c r="V62" s="26">
        <v>175</v>
      </c>
      <c r="W62" s="26"/>
      <c r="X62" s="17"/>
      <c r="Y62" s="45">
        <v>0</v>
      </c>
      <c r="Z62" s="44">
        <v>0</v>
      </c>
      <c r="AA62" s="43">
        <v>0</v>
      </c>
      <c r="AB62" s="44">
        <v>0</v>
      </c>
      <c r="AC62" s="43">
        <v>0</v>
      </c>
      <c r="AD62" s="44">
        <v>0</v>
      </c>
    </row>
    <row r="63" spans="1:30" ht="15" customHeight="1" thickBot="1" x14ac:dyDescent="0.3">
      <c r="A63" s="15" t="s">
        <v>119</v>
      </c>
      <c r="B63" s="16" t="s">
        <v>19</v>
      </c>
      <c r="C63" s="62">
        <f>VLOOKUP(B63,DATI!$A$1:$D$425,3,FALSE)</f>
        <v>26067</v>
      </c>
      <c r="D63" s="16" t="str">
        <f>VLOOKUP(B63,DATI!$A$1:$D$425,2,FALSE)</f>
        <v>11046</v>
      </c>
      <c r="E63" s="64" t="str">
        <f>VLOOKUP(B63,DATI!$A$1:$D$425,4,FALSE)</f>
        <v>CUS BERGAMO</v>
      </c>
      <c r="F63" s="107">
        <f>SUM(LARGE(G63:AD63,{1,2,3,4,5,6}))</f>
        <v>312</v>
      </c>
      <c r="G63" s="82"/>
      <c r="H63" s="26"/>
      <c r="I63" s="26"/>
      <c r="J63" s="26"/>
      <c r="K63" s="26"/>
      <c r="L63" s="26"/>
      <c r="M63" s="26"/>
      <c r="N63" s="26"/>
      <c r="O63" s="26"/>
      <c r="P63" s="26"/>
      <c r="Q63" s="26">
        <v>137</v>
      </c>
      <c r="R63" s="26"/>
      <c r="S63" s="26"/>
      <c r="T63" s="26"/>
      <c r="U63" s="26">
        <v>175</v>
      </c>
      <c r="V63" s="26"/>
      <c r="W63" s="26"/>
      <c r="X63" s="17"/>
      <c r="Y63" s="45">
        <v>0</v>
      </c>
      <c r="Z63" s="44">
        <v>0</v>
      </c>
      <c r="AA63" s="43">
        <v>0</v>
      </c>
      <c r="AB63" s="44">
        <v>0</v>
      </c>
      <c r="AC63" s="43">
        <v>0</v>
      </c>
      <c r="AD63" s="44">
        <v>0</v>
      </c>
    </row>
    <row r="64" spans="1:30" ht="15" customHeight="1" thickBot="1" x14ac:dyDescent="0.3">
      <c r="A64" s="15" t="s">
        <v>120</v>
      </c>
      <c r="B64" s="16" t="s">
        <v>189</v>
      </c>
      <c r="C64" s="62">
        <f>VLOOKUP(B64,DATI!$A$1:$D$425,3,FALSE)</f>
        <v>30343</v>
      </c>
      <c r="D64" s="16" t="str">
        <f>VLOOKUP(B64,DATI!$A$1:$D$425,2,FALSE)</f>
        <v>43381</v>
      </c>
      <c r="E64" s="64" t="str">
        <f>VLOOKUP(B64,DATI!$A$1:$D$425,4,FALSE)</f>
        <v>LE BAXIE</v>
      </c>
      <c r="F64" s="107">
        <f>SUM(LARGE(G64:AD64,{1,2,3,4,5,6}))</f>
        <v>312</v>
      </c>
      <c r="G64" s="82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>
        <v>137</v>
      </c>
      <c r="T64" s="26"/>
      <c r="U64" s="26"/>
      <c r="V64" s="26">
        <v>175</v>
      </c>
      <c r="W64" s="26"/>
      <c r="X64" s="17"/>
      <c r="Y64" s="45">
        <v>0</v>
      </c>
      <c r="Z64" s="44">
        <v>0</v>
      </c>
      <c r="AA64" s="43">
        <v>0</v>
      </c>
      <c r="AB64" s="44">
        <v>0</v>
      </c>
      <c r="AC64" s="43">
        <v>0</v>
      </c>
      <c r="AD64" s="44">
        <v>0</v>
      </c>
    </row>
    <row r="65" spans="1:30" ht="15" customHeight="1" thickBot="1" x14ac:dyDescent="0.3">
      <c r="A65" s="15" t="s">
        <v>121</v>
      </c>
      <c r="B65" s="16" t="s">
        <v>25</v>
      </c>
      <c r="C65" s="62">
        <f>VLOOKUP(B65,DATI!$A$1:$D$425,3,FALSE)</f>
        <v>22485</v>
      </c>
      <c r="D65" s="16" t="str">
        <f>VLOOKUP(B65,DATI!$A$1:$D$425,2,FALSE)</f>
        <v>10805</v>
      </c>
      <c r="E65" s="64" t="str">
        <f>VLOOKUP(B65,DATI!$A$1:$D$425,4,FALSE)</f>
        <v>ASSV BRIXEN</v>
      </c>
      <c r="F65" s="107">
        <f>SUM(LARGE(G65:AD65,{1,2,3,4,5,6}))</f>
        <v>300</v>
      </c>
      <c r="G65" s="82">
        <v>300</v>
      </c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17"/>
      <c r="Y65" s="45">
        <v>0</v>
      </c>
      <c r="Z65" s="44">
        <v>0</v>
      </c>
      <c r="AA65" s="43">
        <v>0</v>
      </c>
      <c r="AB65" s="44">
        <v>0</v>
      </c>
      <c r="AC65" s="43">
        <v>0</v>
      </c>
      <c r="AD65" s="44">
        <v>0</v>
      </c>
    </row>
    <row r="66" spans="1:30" ht="15" customHeight="1" thickBot="1" x14ac:dyDescent="0.3">
      <c r="A66" s="15" t="s">
        <v>122</v>
      </c>
      <c r="B66" s="16" t="s">
        <v>676</v>
      </c>
      <c r="C66" s="62">
        <f>VLOOKUP(B66,DATI!$A$1:$D$425,3,FALSE)</f>
        <v>24513</v>
      </c>
      <c r="D66" s="16" t="str">
        <f>VLOOKUP(B66,DATI!$A$1:$D$425,2,FALSE)</f>
        <v>11760</v>
      </c>
      <c r="E66" s="64" t="str">
        <f>VLOOKUP(B66,DATI!$A$1:$D$425,4,FALSE)</f>
        <v>MODENA BADMINTON</v>
      </c>
      <c r="F66" s="107">
        <f>SUM(LARGE(G66:AD66,{1,2,3,4,5,6}))</f>
        <v>300</v>
      </c>
      <c r="G66" s="82">
        <v>300</v>
      </c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17"/>
      <c r="Y66" s="45">
        <v>0</v>
      </c>
      <c r="Z66" s="44">
        <v>0</v>
      </c>
      <c r="AA66" s="43">
        <v>0</v>
      </c>
      <c r="AB66" s="44">
        <v>0</v>
      </c>
      <c r="AC66" s="43">
        <v>0</v>
      </c>
      <c r="AD66" s="44">
        <v>0</v>
      </c>
    </row>
    <row r="67" spans="1:30" ht="15" customHeight="1" thickBot="1" x14ac:dyDescent="0.3">
      <c r="A67" s="15" t="s">
        <v>123</v>
      </c>
      <c r="B67" s="16" t="s">
        <v>44</v>
      </c>
      <c r="C67" s="62" t="str">
        <f>VLOOKUP(B67,DATI!$A$1:$D$425,3,FALSE)</f>
        <v>20/10/1970</v>
      </c>
      <c r="D67" s="16" t="str">
        <f>VLOOKUP(B67,DATI!$A$1:$D$425,2,FALSE)</f>
        <v>10803</v>
      </c>
      <c r="E67" s="64" t="str">
        <f>VLOOKUP(B67,DATI!$A$1:$D$425,4,FALSE)</f>
        <v>ASSV BRIXEN</v>
      </c>
      <c r="F67" s="107">
        <f>SUM(LARGE(G67:AD67,{1,2,3,4,5,6}))</f>
        <v>300</v>
      </c>
      <c r="G67" s="82">
        <v>300</v>
      </c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17"/>
      <c r="Y67" s="45">
        <v>0</v>
      </c>
      <c r="Z67" s="44">
        <v>0</v>
      </c>
      <c r="AA67" s="43">
        <v>0</v>
      </c>
      <c r="AB67" s="44">
        <v>0</v>
      </c>
      <c r="AC67" s="43">
        <v>0</v>
      </c>
      <c r="AD67" s="44">
        <v>0</v>
      </c>
    </row>
    <row r="68" spans="1:30" ht="15" customHeight="1" thickBot="1" x14ac:dyDescent="0.3">
      <c r="A68" s="15" t="s">
        <v>124</v>
      </c>
      <c r="B68" s="16" t="s">
        <v>700</v>
      </c>
      <c r="C68" s="62">
        <f>VLOOKUP(B68,DATI!$A$1:$D$425,3,FALSE)</f>
        <v>26942</v>
      </c>
      <c r="D68" s="16" t="str">
        <f>VLOOKUP(B68,DATI!$A$1:$D$425,2,FALSE)</f>
        <v>10090</v>
      </c>
      <c r="E68" s="64" t="str">
        <f>VLOOKUP(B68,DATI!$A$1:$D$425,4,FALSE)</f>
        <v>THE STARS</v>
      </c>
      <c r="F68" s="107">
        <f>SUM(LARGE(G68:AD68,{1,2,3,4,5,6}))</f>
        <v>300</v>
      </c>
      <c r="G68" s="82">
        <v>300</v>
      </c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17"/>
      <c r="Y68" s="45">
        <v>0</v>
      </c>
      <c r="Z68" s="44">
        <v>0</v>
      </c>
      <c r="AA68" s="43">
        <v>0</v>
      </c>
      <c r="AB68" s="44">
        <v>0</v>
      </c>
      <c r="AC68" s="43">
        <v>0</v>
      </c>
      <c r="AD68" s="44">
        <v>0</v>
      </c>
    </row>
    <row r="69" spans="1:30" ht="15" customHeight="1" thickBot="1" x14ac:dyDescent="0.3">
      <c r="A69" s="15" t="s">
        <v>125</v>
      </c>
      <c r="B69" s="16" t="s">
        <v>274</v>
      </c>
      <c r="C69" s="62">
        <f>VLOOKUP(B69,DATI!$A$1:$D$425,3,FALSE)</f>
        <v>27603</v>
      </c>
      <c r="D69" s="16" t="str">
        <f>VLOOKUP(B69,DATI!$A$1:$D$425,2,FALSE)</f>
        <v>33402</v>
      </c>
      <c r="E69" s="64" t="str">
        <f>VLOOKUP(B69,DATI!$A$1:$D$425,4,FALSE)</f>
        <v>PIUME D'ARGENTO</v>
      </c>
      <c r="F69" s="107">
        <f>SUM(LARGE(G69:AD69,{1,2,3,4,5,6}))</f>
        <v>300</v>
      </c>
      <c r="G69" s="82">
        <v>300</v>
      </c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17"/>
      <c r="Y69" s="45">
        <v>0</v>
      </c>
      <c r="Z69" s="44">
        <v>0</v>
      </c>
      <c r="AA69" s="43">
        <v>0</v>
      </c>
      <c r="AB69" s="44">
        <v>0</v>
      </c>
      <c r="AC69" s="43">
        <v>0</v>
      </c>
      <c r="AD69" s="44">
        <v>0</v>
      </c>
    </row>
    <row r="70" spans="1:30" ht="15" customHeight="1" thickBot="1" x14ac:dyDescent="0.3">
      <c r="A70" s="15" t="s">
        <v>126</v>
      </c>
      <c r="B70" s="16" t="s">
        <v>853</v>
      </c>
      <c r="C70" s="62">
        <f>VLOOKUP(B70,DATI!$A$1:$D$425,3,FALSE)</f>
        <v>28034</v>
      </c>
      <c r="D70" s="16">
        <f>VLOOKUP(B70,DATI!$A$1:$D$425,2,FALSE)</f>
        <v>22226</v>
      </c>
      <c r="E70" s="64" t="str">
        <f>VLOOKUP(B70,DATI!$A$1:$D$425,4,FALSE)</f>
        <v>JUNIOR MILANO</v>
      </c>
      <c r="F70" s="107">
        <f>SUM(LARGE(G70:AD70,{1,2,3,4,5,6}))</f>
        <v>300</v>
      </c>
      <c r="G70" s="82">
        <v>300</v>
      </c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17"/>
      <c r="Y70" s="45">
        <v>0</v>
      </c>
      <c r="Z70" s="44">
        <v>0</v>
      </c>
      <c r="AA70" s="43">
        <v>0</v>
      </c>
      <c r="AB70" s="44">
        <v>0</v>
      </c>
      <c r="AC70" s="43">
        <v>0</v>
      </c>
      <c r="AD70" s="44">
        <v>0</v>
      </c>
    </row>
    <row r="71" spans="1:30" ht="15" customHeight="1" thickBot="1" x14ac:dyDescent="0.3">
      <c r="A71" s="15" t="s">
        <v>127</v>
      </c>
      <c r="B71" s="16" t="s">
        <v>829</v>
      </c>
      <c r="C71" s="62">
        <f>VLOOKUP(B71,DATI!$A$1:$D$425,3,FALSE)</f>
        <v>29371</v>
      </c>
      <c r="D71" s="16">
        <f>VLOOKUP(B71,DATI!$A$1:$D$425,2,FALSE)</f>
        <v>167114</v>
      </c>
      <c r="E71" s="64" t="str">
        <f>VLOOKUP(B71,DATI!$A$1:$D$425,4,FALSE)</f>
        <v>BC MILANO</v>
      </c>
      <c r="F71" s="107">
        <f>SUM(LARGE(G71:AD71,{1,2,3,4,5,6}))</f>
        <v>300</v>
      </c>
      <c r="G71" s="82">
        <v>300</v>
      </c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17"/>
      <c r="Y71" s="45">
        <v>0</v>
      </c>
      <c r="Z71" s="44">
        <v>0</v>
      </c>
      <c r="AA71" s="43">
        <v>0</v>
      </c>
      <c r="AB71" s="44">
        <v>0</v>
      </c>
      <c r="AC71" s="43">
        <v>0</v>
      </c>
      <c r="AD71" s="44">
        <v>0</v>
      </c>
    </row>
    <row r="72" spans="1:30" ht="15" customHeight="1" thickBot="1" x14ac:dyDescent="0.3">
      <c r="A72" s="15" t="s">
        <v>128</v>
      </c>
      <c r="B72" s="16" t="s">
        <v>54</v>
      </c>
      <c r="C72" s="62">
        <f>VLOOKUP(B72,DATI!$A$1:$D$425,3,FALSE)</f>
        <v>23858</v>
      </c>
      <c r="D72" s="16" t="str">
        <f>VLOOKUP(B72,DATI!$A$1:$D$425,2,FALSE)</f>
        <v>73810</v>
      </c>
      <c r="E72" s="64" t="str">
        <f>VLOOKUP(B72,DATI!$A$1:$D$425,4,FALSE)</f>
        <v>BC CELESTE</v>
      </c>
      <c r="F72" s="107">
        <f>SUM(LARGE(G72:AD72,{1,2,3,4,5,6}))</f>
        <v>277</v>
      </c>
      <c r="G72" s="82">
        <v>102</v>
      </c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>
        <v>175</v>
      </c>
      <c r="S72" s="26"/>
      <c r="T72" s="26"/>
      <c r="U72" s="26"/>
      <c r="V72" s="26"/>
      <c r="W72" s="26"/>
      <c r="X72" s="17"/>
      <c r="Y72" s="45">
        <v>0</v>
      </c>
      <c r="Z72" s="44">
        <v>0</v>
      </c>
      <c r="AA72" s="43">
        <v>0</v>
      </c>
      <c r="AB72" s="44">
        <v>0</v>
      </c>
      <c r="AC72" s="43">
        <v>0</v>
      </c>
      <c r="AD72" s="44">
        <v>0</v>
      </c>
    </row>
    <row r="73" spans="1:30" ht="15" customHeight="1" thickBot="1" x14ac:dyDescent="0.3">
      <c r="A73" s="15" t="s">
        <v>129</v>
      </c>
      <c r="B73" s="16" t="s">
        <v>24</v>
      </c>
      <c r="C73" s="62">
        <f>VLOOKUP(B73,DATI!$A$1:$D$425,3,FALSE)</f>
        <v>25292</v>
      </c>
      <c r="D73" s="16" t="str">
        <f>VLOOKUP(B73,DATI!$A$1:$D$425,2,FALSE)</f>
        <v>26874</v>
      </c>
      <c r="E73" s="64" t="str">
        <f>VLOOKUP(B73,DATI!$A$1:$D$425,4,FALSE)</f>
        <v>GSA CHIARI</v>
      </c>
      <c r="F73" s="107">
        <f>SUM(LARGE(G73:AD73,{1,2,3,4,5,6}))</f>
        <v>267</v>
      </c>
      <c r="G73" s="82"/>
      <c r="H73" s="26"/>
      <c r="I73" s="26"/>
      <c r="J73" s="26"/>
      <c r="K73" s="26">
        <v>92</v>
      </c>
      <c r="L73" s="26"/>
      <c r="M73" s="26"/>
      <c r="N73" s="26"/>
      <c r="O73" s="26"/>
      <c r="P73" s="26"/>
      <c r="Q73" s="26">
        <v>175</v>
      </c>
      <c r="R73" s="26"/>
      <c r="S73" s="26"/>
      <c r="T73" s="26"/>
      <c r="U73" s="26"/>
      <c r="V73" s="26"/>
      <c r="W73" s="26"/>
      <c r="X73" s="17"/>
      <c r="Y73" s="45">
        <v>0</v>
      </c>
      <c r="Z73" s="44">
        <v>0</v>
      </c>
      <c r="AA73" s="43">
        <v>0</v>
      </c>
      <c r="AB73" s="44">
        <v>0</v>
      </c>
      <c r="AC73" s="43">
        <v>0</v>
      </c>
      <c r="AD73" s="44">
        <v>0</v>
      </c>
    </row>
    <row r="74" spans="1:30" ht="15" customHeight="1" thickBot="1" x14ac:dyDescent="0.3">
      <c r="A74" s="15" t="s">
        <v>130</v>
      </c>
      <c r="B74" s="16" t="s">
        <v>683</v>
      </c>
      <c r="C74" s="62">
        <f>VLOOKUP(B74,DATI!$A$1:$D$425,3,FALSE)</f>
        <v>21647</v>
      </c>
      <c r="D74" s="16" t="str">
        <f>VLOOKUP(B74,DATI!$A$1:$D$425,2,FALSE)</f>
        <v>9734</v>
      </c>
      <c r="E74" s="64" t="str">
        <f>VLOOKUP(B74,DATI!$A$1:$D$425,4,FALSE)</f>
        <v>CASTEL DI IUDICA</v>
      </c>
      <c r="F74" s="107">
        <f>SUM(LARGE(G74:AD74,{1,2,3,4,5,6}))</f>
        <v>253</v>
      </c>
      <c r="G74" s="82">
        <v>253</v>
      </c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17"/>
      <c r="Y74" s="45">
        <v>0</v>
      </c>
      <c r="Z74" s="44">
        <v>0</v>
      </c>
      <c r="AA74" s="43">
        <v>0</v>
      </c>
      <c r="AB74" s="44">
        <v>0</v>
      </c>
      <c r="AC74" s="43">
        <v>0</v>
      </c>
      <c r="AD74" s="44">
        <v>0</v>
      </c>
    </row>
    <row r="75" spans="1:30" ht="15" customHeight="1" thickBot="1" x14ac:dyDescent="0.3">
      <c r="A75" s="15" t="s">
        <v>131</v>
      </c>
      <c r="B75" s="16" t="s">
        <v>765</v>
      </c>
      <c r="C75" s="62">
        <f>VLOOKUP(B75,DATI!$A$1:$D$425,3,FALSE)</f>
        <v>23159</v>
      </c>
      <c r="D75" s="16" t="str">
        <f>VLOOKUP(B75,DATI!$A$1:$D$425,2,FALSE)</f>
        <v>9747</v>
      </c>
      <c r="E75" s="64" t="str">
        <f>VLOOKUP(B75,DATI!$A$1:$D$425,4,FALSE)</f>
        <v>ASV MALLES</v>
      </c>
      <c r="F75" s="107">
        <f>SUM(LARGE(G75:AD75,{1,2,3,4,5,6}))</f>
        <v>253</v>
      </c>
      <c r="G75" s="82">
        <v>253</v>
      </c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17"/>
      <c r="Y75" s="45">
        <v>0</v>
      </c>
      <c r="Z75" s="44">
        <v>0</v>
      </c>
      <c r="AA75" s="43">
        <v>0</v>
      </c>
      <c r="AB75" s="44">
        <v>0</v>
      </c>
      <c r="AC75" s="43">
        <v>0</v>
      </c>
      <c r="AD75" s="44">
        <v>0</v>
      </c>
    </row>
    <row r="76" spans="1:30" ht="15" customHeight="1" thickBot="1" x14ac:dyDescent="0.3">
      <c r="A76" s="15" t="s">
        <v>132</v>
      </c>
      <c r="B76" s="16" t="s">
        <v>289</v>
      </c>
      <c r="C76" s="62">
        <f>VLOOKUP(B76,DATI!$A$1:$D$425,3,FALSE)</f>
        <v>23782</v>
      </c>
      <c r="D76" s="16" t="str">
        <f>VLOOKUP(B76,DATI!$A$1:$D$425,2,FALSE)</f>
        <v>9766</v>
      </c>
      <c r="E76" s="64" t="str">
        <f>VLOOKUP(B76,DATI!$A$1:$D$425,4,FALSE)</f>
        <v>ASV MALLES</v>
      </c>
      <c r="F76" s="107">
        <f>SUM(LARGE(G76:AD76,{1,2,3,4,5,6}))</f>
        <v>253</v>
      </c>
      <c r="G76" s="82">
        <v>253</v>
      </c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17"/>
      <c r="Y76" s="45">
        <v>0</v>
      </c>
      <c r="Z76" s="44">
        <v>0</v>
      </c>
      <c r="AA76" s="43">
        <v>0</v>
      </c>
      <c r="AB76" s="44">
        <v>0</v>
      </c>
      <c r="AC76" s="43">
        <v>0</v>
      </c>
      <c r="AD76" s="44">
        <v>0</v>
      </c>
    </row>
    <row r="77" spans="1:30" ht="15" customHeight="1" thickBot="1" x14ac:dyDescent="0.3">
      <c r="A77" s="15" t="s">
        <v>133</v>
      </c>
      <c r="B77" s="16" t="s">
        <v>75</v>
      </c>
      <c r="C77" s="62">
        <f>VLOOKUP(B77,DATI!$A$1:$D$425,3,FALSE)</f>
        <v>23990</v>
      </c>
      <c r="D77" s="16" t="str">
        <f>VLOOKUP(B77,DATI!$A$1:$D$425,2,FALSE)</f>
        <v>144136</v>
      </c>
      <c r="E77" s="64" t="str">
        <f>VLOOKUP(B77,DATI!$A$1:$D$425,4,FALSE)</f>
        <v>PROGETTO DANZA</v>
      </c>
      <c r="F77" s="107">
        <f>SUM(LARGE(G77:AD77,{1,2,3,4,5,6}))</f>
        <v>253</v>
      </c>
      <c r="G77" s="82">
        <v>253</v>
      </c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17"/>
      <c r="Y77" s="45">
        <v>0</v>
      </c>
      <c r="Z77" s="44">
        <v>0</v>
      </c>
      <c r="AA77" s="43">
        <v>0</v>
      </c>
      <c r="AB77" s="44">
        <v>0</v>
      </c>
      <c r="AC77" s="43">
        <v>0</v>
      </c>
      <c r="AD77" s="44">
        <v>0</v>
      </c>
    </row>
    <row r="78" spans="1:30" ht="15" customHeight="1" thickBot="1" x14ac:dyDescent="0.3">
      <c r="A78" s="15" t="s">
        <v>134</v>
      </c>
      <c r="B78" s="16" t="s">
        <v>158</v>
      </c>
      <c r="C78" s="62">
        <f>VLOOKUP(B78,DATI!$A$1:$D$425,3,FALSE)</f>
        <v>24847</v>
      </c>
      <c r="D78" s="16">
        <f>VLOOKUP(B78,DATI!$A$1:$D$425,2,FALSE)</f>
        <v>40007</v>
      </c>
      <c r="E78" s="64" t="str">
        <f>VLOOKUP(B78,DATI!$A$1:$D$425,4,FALSE)</f>
        <v>BRACCIANO BADMINTON</v>
      </c>
      <c r="F78" s="107">
        <f>SUM(LARGE(G78:AD78,{1,2,3,4,5,6}))</f>
        <v>253</v>
      </c>
      <c r="G78" s="82">
        <v>253</v>
      </c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17"/>
      <c r="Y78" s="45">
        <v>0</v>
      </c>
      <c r="Z78" s="44">
        <v>0</v>
      </c>
      <c r="AA78" s="43">
        <v>0</v>
      </c>
      <c r="AB78" s="44">
        <v>0</v>
      </c>
      <c r="AC78" s="43">
        <v>0</v>
      </c>
      <c r="AD78" s="44">
        <v>0</v>
      </c>
    </row>
    <row r="79" spans="1:30" ht="15" customHeight="1" thickBot="1" x14ac:dyDescent="0.3">
      <c r="A79" s="15" t="s">
        <v>135</v>
      </c>
      <c r="B79" s="16" t="s">
        <v>200</v>
      </c>
      <c r="C79" s="62">
        <f>VLOOKUP(B79,DATI!$A$1:$D$425,3,FALSE)</f>
        <v>27956</v>
      </c>
      <c r="D79" s="16" t="str">
        <f>VLOOKUP(B79,DATI!$A$1:$D$425,2,FALSE)</f>
        <v>21756</v>
      </c>
      <c r="E79" s="64" t="str">
        <f>VLOOKUP(B79,DATI!$A$1:$D$425,4,FALSE)</f>
        <v>BC MILANO</v>
      </c>
      <c r="F79" s="107">
        <f>SUM(LARGE(G79:AD79,{1,2,3,4,5,6}))</f>
        <v>253</v>
      </c>
      <c r="G79" s="82">
        <v>253</v>
      </c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17"/>
      <c r="Y79" s="45">
        <v>0</v>
      </c>
      <c r="Z79" s="44">
        <v>0</v>
      </c>
      <c r="AA79" s="43">
        <v>0</v>
      </c>
      <c r="AB79" s="44">
        <v>0</v>
      </c>
      <c r="AC79" s="43">
        <v>0</v>
      </c>
      <c r="AD79" s="44">
        <v>0</v>
      </c>
    </row>
    <row r="80" spans="1:30" ht="15" customHeight="1" thickBot="1" x14ac:dyDescent="0.3">
      <c r="A80" s="15" t="s">
        <v>136</v>
      </c>
      <c r="B80" s="16" t="s">
        <v>240</v>
      </c>
      <c r="C80" s="62">
        <f>VLOOKUP(B80,DATI!$A$1:$D$425,3,FALSE)</f>
        <v>28598</v>
      </c>
      <c r="D80" s="16" t="str">
        <f>VLOOKUP(B80,DATI!$A$1:$D$425,2,FALSE)</f>
        <v>66386</v>
      </c>
      <c r="E80" s="64" t="str">
        <f>VLOOKUP(B80,DATI!$A$1:$D$425,4,FALSE)</f>
        <v>ANNAPOLI</v>
      </c>
      <c r="F80" s="107">
        <f>SUM(LARGE(G80:AD80,{1,2,3,4,5,6}))</f>
        <v>253</v>
      </c>
      <c r="G80" s="82">
        <v>253</v>
      </c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17"/>
      <c r="Y80" s="45">
        <v>0</v>
      </c>
      <c r="Z80" s="44">
        <v>0</v>
      </c>
      <c r="AA80" s="43">
        <v>0</v>
      </c>
      <c r="AB80" s="44">
        <v>0</v>
      </c>
      <c r="AC80" s="43">
        <v>0</v>
      </c>
      <c r="AD80" s="44">
        <v>0</v>
      </c>
    </row>
    <row r="81" spans="1:30" ht="15" customHeight="1" thickBot="1" x14ac:dyDescent="0.3">
      <c r="A81" s="15" t="s">
        <v>137</v>
      </c>
      <c r="B81" s="16" t="s">
        <v>55</v>
      </c>
      <c r="C81" s="62">
        <f>VLOOKUP(B81,DATI!$A$1:$D$425,3,FALSE)</f>
        <v>23528</v>
      </c>
      <c r="D81" s="16" t="str">
        <f>VLOOKUP(B81,DATI!$A$1:$D$425,2,FALSE)</f>
        <v>26057</v>
      </c>
      <c r="E81" s="64" t="str">
        <f>VLOOKUP(B81,DATI!$A$1:$D$425,4,FALSE)</f>
        <v>BC MILANO</v>
      </c>
      <c r="F81" s="107">
        <f>SUM(LARGE(G81:AD81,{1,2,3,4,5,6}))</f>
        <v>213</v>
      </c>
      <c r="G81" s="82"/>
      <c r="H81" s="26"/>
      <c r="I81" s="26">
        <v>213</v>
      </c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17"/>
      <c r="Y81" s="45">
        <v>0</v>
      </c>
      <c r="Z81" s="44">
        <v>0</v>
      </c>
      <c r="AA81" s="43">
        <v>0</v>
      </c>
      <c r="AB81" s="44">
        <v>0</v>
      </c>
      <c r="AC81" s="43">
        <v>0</v>
      </c>
      <c r="AD81" s="44">
        <v>0</v>
      </c>
    </row>
    <row r="82" spans="1:30" ht="15" customHeight="1" thickBot="1" x14ac:dyDescent="0.3">
      <c r="A82" s="15" t="s">
        <v>138</v>
      </c>
      <c r="B82" s="16" t="s">
        <v>40</v>
      </c>
      <c r="C82" s="62">
        <f>VLOOKUP(B82,DATI!$A$1:$D$425,3,FALSE)</f>
        <v>25514</v>
      </c>
      <c r="D82" s="16" t="str">
        <f>VLOOKUP(B82,DATI!$A$1:$D$425,2,FALSE)</f>
        <v>27466</v>
      </c>
      <c r="E82" s="64" t="str">
        <f>VLOOKUP(B82,DATI!$A$1:$D$425,4,FALSE)</f>
        <v>MODENA BADMINTON</v>
      </c>
      <c r="F82" s="107">
        <f>SUM(LARGE(G82:AD82,{1,2,3,4,5,6}))</f>
        <v>213</v>
      </c>
      <c r="G82" s="82"/>
      <c r="H82" s="26"/>
      <c r="I82" s="26"/>
      <c r="J82" s="26">
        <v>213</v>
      </c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17"/>
      <c r="Y82" s="45">
        <v>0</v>
      </c>
      <c r="Z82" s="44">
        <v>0</v>
      </c>
      <c r="AA82" s="43">
        <v>0</v>
      </c>
      <c r="AB82" s="44">
        <v>0</v>
      </c>
      <c r="AC82" s="43">
        <v>0</v>
      </c>
      <c r="AD82" s="44">
        <v>0</v>
      </c>
    </row>
    <row r="83" spans="1:30" ht="15" customHeight="1" thickBot="1" x14ac:dyDescent="0.3">
      <c r="A83" s="15" t="s">
        <v>139</v>
      </c>
      <c r="B83" s="16" t="s">
        <v>238</v>
      </c>
      <c r="C83" s="62" t="str">
        <f>VLOOKUP(B83,DATI!$A$1:$D$425,3,FALSE)</f>
        <v>15/12/1969</v>
      </c>
      <c r="D83" s="16" t="str">
        <f>VLOOKUP(B83,DATI!$A$1:$D$425,2,FALSE)</f>
        <v>48501</v>
      </c>
      <c r="E83" s="64" t="str">
        <f>VLOOKUP(B83,DATI!$A$1:$D$425,4,FALSE)</f>
        <v>MODENA BADMINTON</v>
      </c>
      <c r="F83" s="107">
        <f>SUM(LARGE(G83:AD83,{1,2,3,4,5,6}))</f>
        <v>213</v>
      </c>
      <c r="G83" s="82"/>
      <c r="H83" s="26"/>
      <c r="I83" s="26"/>
      <c r="J83" s="26">
        <v>213</v>
      </c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17"/>
      <c r="Y83" s="45">
        <v>0</v>
      </c>
      <c r="Z83" s="44">
        <v>0</v>
      </c>
      <c r="AA83" s="43">
        <v>0</v>
      </c>
      <c r="AB83" s="44">
        <v>0</v>
      </c>
      <c r="AC83" s="43">
        <v>0</v>
      </c>
      <c r="AD83" s="44">
        <v>0</v>
      </c>
    </row>
    <row r="84" spans="1:30" ht="15" customHeight="1" thickBot="1" x14ac:dyDescent="0.3">
      <c r="A84" s="15" t="s">
        <v>140</v>
      </c>
      <c r="B84" s="16" t="s">
        <v>879</v>
      </c>
      <c r="C84" s="62">
        <f>VLOOKUP(B84,DATI!$A$1:$D$425,3,FALSE)</f>
        <v>24614</v>
      </c>
      <c r="D84" s="16" t="str">
        <f>VLOOKUP(B84,DATI!$A$1:$D$425,2,FALSE)</f>
        <v>51996</v>
      </c>
      <c r="E84" s="64" t="str">
        <f>VLOOKUP(B84,DATI!$A$1:$D$425,4,FALSE)</f>
        <v>ASV MARLING</v>
      </c>
      <c r="F84" s="107">
        <f>SUM(LARGE(G84:AD84,{1,2,3,4,5,6}))</f>
        <v>205</v>
      </c>
      <c r="G84" s="82">
        <v>205</v>
      </c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17"/>
      <c r="Y84" s="45">
        <v>0</v>
      </c>
      <c r="Z84" s="44">
        <v>0</v>
      </c>
      <c r="AA84" s="43">
        <v>0</v>
      </c>
      <c r="AB84" s="44">
        <v>0</v>
      </c>
      <c r="AC84" s="43">
        <v>0</v>
      </c>
      <c r="AD84" s="44">
        <v>0</v>
      </c>
    </row>
    <row r="85" spans="1:30" ht="15" customHeight="1" thickBot="1" x14ac:dyDescent="0.3">
      <c r="A85" s="15" t="s">
        <v>141</v>
      </c>
      <c r="B85" s="16" t="s">
        <v>0</v>
      </c>
      <c r="C85" s="62">
        <f>VLOOKUP(B85,DATI!$A$1:$D$425,3,FALSE)</f>
        <v>28628</v>
      </c>
      <c r="D85" s="16" t="str">
        <f>VLOOKUP(B85,DATI!$A$1:$D$425,2,FALSE)</f>
        <v>23256</v>
      </c>
      <c r="E85" s="64" t="str">
        <f>VLOOKUP(B85,DATI!$A$1:$D$425,4,FALSE)</f>
        <v>POL MARCOLINIADI</v>
      </c>
      <c r="F85" s="107">
        <f>SUM(LARGE(G85:AD85,{1,2,3,4,5,6}))</f>
        <v>205</v>
      </c>
      <c r="G85" s="82">
        <v>205</v>
      </c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17"/>
      <c r="Y85" s="45">
        <v>0</v>
      </c>
      <c r="Z85" s="44">
        <v>0</v>
      </c>
      <c r="AA85" s="43">
        <v>0</v>
      </c>
      <c r="AB85" s="44">
        <v>0</v>
      </c>
      <c r="AC85" s="43">
        <v>0</v>
      </c>
      <c r="AD85" s="44">
        <v>0</v>
      </c>
    </row>
    <row r="86" spans="1:30" ht="15" customHeight="1" thickBot="1" x14ac:dyDescent="0.3">
      <c r="A86" s="15" t="s">
        <v>142</v>
      </c>
      <c r="B86" s="16" t="s">
        <v>285</v>
      </c>
      <c r="C86" s="62">
        <f>VLOOKUP(B86,DATI!$A$1:$D$425,3,FALSE)</f>
        <v>28674</v>
      </c>
      <c r="D86" s="16" t="str">
        <f>VLOOKUP(B86,DATI!$A$1:$D$425,2,FALSE)</f>
        <v>10281</v>
      </c>
      <c r="E86" s="64" t="str">
        <f>VLOOKUP(B86,DATI!$A$1:$D$425,4,FALSE)</f>
        <v>SPORT EXPERIENCE IDEAS</v>
      </c>
      <c r="F86" s="107">
        <f>SUM(LARGE(G86:AD86,{1,2,3,4,5,6}))</f>
        <v>205</v>
      </c>
      <c r="G86" s="82">
        <v>205</v>
      </c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17"/>
      <c r="Y86" s="45">
        <v>0</v>
      </c>
      <c r="Z86" s="44">
        <v>0</v>
      </c>
      <c r="AA86" s="43">
        <v>0</v>
      </c>
      <c r="AB86" s="44">
        <v>0</v>
      </c>
      <c r="AC86" s="43">
        <v>0</v>
      </c>
      <c r="AD86" s="44">
        <v>0</v>
      </c>
    </row>
    <row r="87" spans="1:30" ht="15" customHeight="1" thickBot="1" x14ac:dyDescent="0.3">
      <c r="A87" s="15" t="s">
        <v>143</v>
      </c>
      <c r="B87" s="58" t="s">
        <v>670</v>
      </c>
      <c r="C87" s="62">
        <f>VLOOKUP(B87,DATI!$A$1:$D$425,3,FALSE)</f>
        <v>30105</v>
      </c>
      <c r="D87" s="16" t="str">
        <f>VLOOKUP(B87,DATI!$A$1:$D$425,2,FALSE)</f>
        <v>11234</v>
      </c>
      <c r="E87" s="64" t="str">
        <f>VLOOKUP(B87,DATI!$A$1:$D$425,4,FALSE)</f>
        <v>POL MARCOLINIADI</v>
      </c>
      <c r="F87" s="107">
        <f>SUM(LARGE(G87:AD87,{1,2,3,4,5,6}))</f>
        <v>205</v>
      </c>
      <c r="G87" s="82">
        <v>205</v>
      </c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17"/>
      <c r="Y87" s="45">
        <v>0</v>
      </c>
      <c r="Z87" s="44">
        <v>0</v>
      </c>
      <c r="AA87" s="43">
        <v>0</v>
      </c>
      <c r="AB87" s="44">
        <v>0</v>
      </c>
      <c r="AC87" s="43">
        <v>0</v>
      </c>
      <c r="AD87" s="44">
        <v>0</v>
      </c>
    </row>
    <row r="88" spans="1:30" ht="15" customHeight="1" thickBot="1" x14ac:dyDescent="0.3">
      <c r="A88" s="15" t="s">
        <v>144</v>
      </c>
      <c r="B88" s="16" t="s">
        <v>868</v>
      </c>
      <c r="C88" s="62">
        <f>VLOOKUP(B88,DATI!$A$1:$D$425,3,FALSE)</f>
        <v>22560</v>
      </c>
      <c r="D88" s="16" t="str">
        <f>VLOOKUP(B88,DATI!$A$1:$D$425,2,FALSE)</f>
        <v>193009</v>
      </c>
      <c r="E88" s="64" t="str">
        <f>VLOOKUP(B88,DATI!$A$1:$D$425,4,FALSE)</f>
        <v>BC CELESTE</v>
      </c>
      <c r="F88" s="107">
        <f>SUM(LARGE(G88:AD88,{1,2,3,4,5,6}))</f>
        <v>175</v>
      </c>
      <c r="G88" s="82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>
        <v>175</v>
      </c>
      <c r="S88" s="26"/>
      <c r="T88" s="26"/>
      <c r="U88" s="26"/>
      <c r="V88" s="26"/>
      <c r="W88" s="26"/>
      <c r="X88" s="17"/>
      <c r="Y88" s="45">
        <v>0</v>
      </c>
      <c r="Z88" s="44">
        <v>0</v>
      </c>
      <c r="AA88" s="43">
        <v>0</v>
      </c>
      <c r="AB88" s="44">
        <v>0</v>
      </c>
      <c r="AC88" s="43">
        <v>0</v>
      </c>
      <c r="AD88" s="44">
        <v>0</v>
      </c>
    </row>
    <row r="89" spans="1:30" ht="15" customHeight="1" thickBot="1" x14ac:dyDescent="0.3">
      <c r="A89" s="15" t="s">
        <v>145</v>
      </c>
      <c r="B89" s="16" t="s">
        <v>177</v>
      </c>
      <c r="C89" s="62">
        <f>VLOOKUP(B89,DATI!$A$1:$D$425,3,FALSE)</f>
        <v>22791</v>
      </c>
      <c r="D89" s="16" t="str">
        <f>VLOOKUP(B89,DATI!$A$1:$D$425,2,FALSE)</f>
        <v>124668</v>
      </c>
      <c r="E89" s="64" t="str">
        <f>VLOOKUP(B89,DATI!$A$1:$D$425,4,FALSE)</f>
        <v>MODENA BADMINTON</v>
      </c>
      <c r="F89" s="107">
        <f>SUM(LARGE(G89:AD89,{1,2,3,4,5,6}))</f>
        <v>175</v>
      </c>
      <c r="G89" s="82"/>
      <c r="H89" s="26"/>
      <c r="I89" s="26"/>
      <c r="J89" s="26">
        <v>175</v>
      </c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17"/>
      <c r="Y89" s="45">
        <v>0</v>
      </c>
      <c r="Z89" s="44">
        <v>0</v>
      </c>
      <c r="AA89" s="43">
        <v>0</v>
      </c>
      <c r="AB89" s="44">
        <v>0</v>
      </c>
      <c r="AC89" s="43">
        <v>0</v>
      </c>
      <c r="AD89" s="44">
        <v>0</v>
      </c>
    </row>
    <row r="90" spans="1:30" ht="15" customHeight="1" thickBot="1" x14ac:dyDescent="0.3">
      <c r="A90" s="15" t="s">
        <v>146</v>
      </c>
      <c r="B90" s="16" t="s">
        <v>651</v>
      </c>
      <c r="C90" s="62">
        <f>VLOOKUP(B90,DATI!$A$1:$D$425,3,FALSE)</f>
        <v>23108</v>
      </c>
      <c r="D90" s="16" t="str">
        <f>VLOOKUP(B90,DATI!$A$1:$D$425,2,FALSE)</f>
        <v>33296</v>
      </c>
      <c r="E90" s="64" t="str">
        <f>VLOOKUP(B90,DATI!$A$1:$D$425,4,FALSE)</f>
        <v>CREMA PACIOLI</v>
      </c>
      <c r="F90" s="107">
        <f>SUM(LARGE(G90:AD90,{1,2,3,4,5,6}))</f>
        <v>175</v>
      </c>
      <c r="G90" s="82"/>
      <c r="H90" s="26"/>
      <c r="I90" s="26"/>
      <c r="J90" s="26"/>
      <c r="K90" s="26"/>
      <c r="L90" s="26"/>
      <c r="M90" s="26">
        <v>175</v>
      </c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17"/>
      <c r="Y90" s="45">
        <v>0</v>
      </c>
      <c r="Z90" s="44">
        <v>0</v>
      </c>
      <c r="AA90" s="43">
        <v>0</v>
      </c>
      <c r="AB90" s="44">
        <v>0</v>
      </c>
      <c r="AC90" s="43">
        <v>0</v>
      </c>
      <c r="AD90" s="44">
        <v>0</v>
      </c>
    </row>
    <row r="91" spans="1:30" ht="15" customHeight="1" thickBot="1" x14ac:dyDescent="0.3">
      <c r="A91" s="15" t="s">
        <v>703</v>
      </c>
      <c r="B91" s="16" t="s">
        <v>45</v>
      </c>
      <c r="C91" s="62">
        <f>VLOOKUP(B91,DATI!$A$1:$D$425,3,FALSE)</f>
        <v>23125</v>
      </c>
      <c r="D91" s="16">
        <f>VLOOKUP(B91,DATI!$A$1:$D$425,2,FALSE)</f>
        <v>41763</v>
      </c>
      <c r="E91" s="64" t="str">
        <f>VLOOKUP(B91,DATI!$A$1:$D$425,4,FALSE)</f>
        <v>MODENA BADMINTON</v>
      </c>
      <c r="F91" s="107">
        <f>SUM(LARGE(G91:AD91,{1,2,3,4,5,6}))</f>
        <v>175</v>
      </c>
      <c r="G91" s="82"/>
      <c r="H91" s="26"/>
      <c r="I91" s="26"/>
      <c r="J91" s="26">
        <v>175</v>
      </c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17"/>
      <c r="Y91" s="45">
        <v>0</v>
      </c>
      <c r="Z91" s="44">
        <v>0</v>
      </c>
      <c r="AA91" s="43">
        <v>0</v>
      </c>
      <c r="AB91" s="44">
        <v>0</v>
      </c>
      <c r="AC91" s="43">
        <v>0</v>
      </c>
      <c r="AD91" s="44">
        <v>0</v>
      </c>
    </row>
    <row r="92" spans="1:30" ht="15" customHeight="1" thickBot="1" x14ac:dyDescent="0.3">
      <c r="A92" s="15" t="s">
        <v>704</v>
      </c>
      <c r="B92" s="16" t="s">
        <v>641</v>
      </c>
      <c r="C92" s="62">
        <f>VLOOKUP(B92,DATI!$A$1:$D$425,3,FALSE)</f>
        <v>24754</v>
      </c>
      <c r="D92" s="16" t="str">
        <f>VLOOKUP(B92,DATI!$A$1:$D$425,2,FALSE)</f>
        <v>16759</v>
      </c>
      <c r="E92" s="64" t="str">
        <f>VLOOKUP(B92,DATI!$A$1:$D$425,4,FALSE)</f>
        <v>ASV KALTERN</v>
      </c>
      <c r="F92" s="107">
        <f>SUM(LARGE(G92:AD92,{1,2,3,4,5,6}))</f>
        <v>175</v>
      </c>
      <c r="G92" s="82"/>
      <c r="H92" s="26"/>
      <c r="I92" s="26"/>
      <c r="J92" s="26"/>
      <c r="K92" s="26"/>
      <c r="L92" s="26"/>
      <c r="M92" s="26"/>
      <c r="N92" s="26"/>
      <c r="O92" s="26"/>
      <c r="P92" s="26">
        <v>175</v>
      </c>
      <c r="Q92" s="26"/>
      <c r="R92" s="26"/>
      <c r="S92" s="26"/>
      <c r="T92" s="26"/>
      <c r="U92" s="26"/>
      <c r="V92" s="26"/>
      <c r="W92" s="26"/>
      <c r="X92" s="17"/>
      <c r="Y92" s="45">
        <v>0</v>
      </c>
      <c r="Z92" s="44">
        <v>0</v>
      </c>
      <c r="AA92" s="43">
        <v>0</v>
      </c>
      <c r="AB92" s="44">
        <v>0</v>
      </c>
      <c r="AC92" s="43">
        <v>0</v>
      </c>
      <c r="AD92" s="44">
        <v>0</v>
      </c>
    </row>
    <row r="93" spans="1:30" ht="15" customHeight="1" thickBot="1" x14ac:dyDescent="0.3">
      <c r="A93" s="15" t="s">
        <v>705</v>
      </c>
      <c r="B93" s="16" t="s">
        <v>66</v>
      </c>
      <c r="C93" s="62">
        <f>VLOOKUP(B93,DATI!$A$1:$D$425,3,FALSE)</f>
        <v>25243</v>
      </c>
      <c r="D93" s="16" t="str">
        <f>VLOOKUP(B93,DATI!$A$1:$D$425,2,FALSE)</f>
        <v>11327</v>
      </c>
      <c r="E93" s="64" t="str">
        <f>VLOOKUP(B93,DATI!$A$1:$D$425,4,FALSE)</f>
        <v>ASV KALTERN</v>
      </c>
      <c r="F93" s="107">
        <f>SUM(LARGE(G93:AD93,{1,2,3,4,5,6}))</f>
        <v>175</v>
      </c>
      <c r="G93" s="82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>
        <v>175</v>
      </c>
      <c r="U93" s="26"/>
      <c r="V93" s="26"/>
      <c r="W93" s="26"/>
      <c r="X93" s="17"/>
      <c r="Y93" s="45">
        <v>0</v>
      </c>
      <c r="Z93" s="44">
        <v>0</v>
      </c>
      <c r="AA93" s="43">
        <v>0</v>
      </c>
      <c r="AB93" s="44">
        <v>0</v>
      </c>
      <c r="AC93" s="43">
        <v>0</v>
      </c>
      <c r="AD93" s="44">
        <v>0</v>
      </c>
    </row>
    <row r="94" spans="1:30" ht="15" customHeight="1" thickBot="1" x14ac:dyDescent="0.3">
      <c r="A94" s="15" t="s">
        <v>708</v>
      </c>
      <c r="B94" s="16" t="s">
        <v>702</v>
      </c>
      <c r="C94" s="62">
        <f>VLOOKUP(B94,DATI!$A$1:$D$425,3,FALSE)</f>
        <v>26225</v>
      </c>
      <c r="D94" s="16">
        <f>VLOOKUP(B94,DATI!$A$1:$D$425,2,FALSE)</f>
        <v>173691</v>
      </c>
      <c r="E94" s="64" t="str">
        <f>VLOOKUP(B94,DATI!$A$1:$D$425,4,FALSE)</f>
        <v>BADMINTON PAOLA</v>
      </c>
      <c r="F94" s="107">
        <f>SUM(LARGE(G94:AD94,{1,2,3,4,5,6}))</f>
        <v>175</v>
      </c>
      <c r="G94" s="82"/>
      <c r="H94" s="26">
        <v>175</v>
      </c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17"/>
      <c r="Y94" s="45">
        <v>0</v>
      </c>
      <c r="Z94" s="44">
        <v>0</v>
      </c>
      <c r="AA94" s="43">
        <v>0</v>
      </c>
      <c r="AB94" s="44">
        <v>0</v>
      </c>
      <c r="AC94" s="43">
        <v>0</v>
      </c>
      <c r="AD94" s="44">
        <v>0</v>
      </c>
    </row>
    <row r="95" spans="1:30" ht="15" customHeight="1" thickBot="1" x14ac:dyDescent="0.3">
      <c r="A95" s="15" t="s">
        <v>709</v>
      </c>
      <c r="B95" s="16" t="s">
        <v>1041</v>
      </c>
      <c r="C95" s="62">
        <f>VLOOKUP(B95,DATI!$A$1:$D$425,3,FALSE)</f>
        <v>26244</v>
      </c>
      <c r="D95" s="16" t="str">
        <f>VLOOKUP(B95,DATI!$A$1:$D$425,2,FALSE)</f>
        <v>11326</v>
      </c>
      <c r="E95" s="64" t="str">
        <f>VLOOKUP(B95,DATI!$A$1:$D$425,4,FALSE)</f>
        <v>ASV KALTERN</v>
      </c>
      <c r="F95" s="107">
        <f>SUM(LARGE(G95:AD95,{1,2,3,4,5,6}))</f>
        <v>175</v>
      </c>
      <c r="G95" s="82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>
        <v>175</v>
      </c>
      <c r="U95" s="26"/>
      <c r="V95" s="26"/>
      <c r="W95" s="26"/>
      <c r="X95" s="17"/>
      <c r="Y95" s="45">
        <v>0</v>
      </c>
      <c r="Z95" s="44">
        <v>0</v>
      </c>
      <c r="AA95" s="43">
        <v>0</v>
      </c>
      <c r="AB95" s="44">
        <v>0</v>
      </c>
      <c r="AC95" s="43">
        <v>0</v>
      </c>
      <c r="AD95" s="44">
        <v>0</v>
      </c>
    </row>
    <row r="96" spans="1:30" ht="15" customHeight="1" thickBot="1" x14ac:dyDescent="0.3">
      <c r="A96" s="15" t="s">
        <v>710</v>
      </c>
      <c r="B96" s="16" t="s">
        <v>694</v>
      </c>
      <c r="C96" s="62" t="str">
        <f>VLOOKUP(B96,DATI!$A$1:$D$425,3,FALSE)</f>
        <v>21/12/1946</v>
      </c>
      <c r="D96" s="16" t="str">
        <f>VLOOKUP(B96,DATI!$A$1:$D$425,2,FALSE)</f>
        <v>10804</v>
      </c>
      <c r="E96" s="64" t="str">
        <f>VLOOKUP(B96,DATI!$A$1:$D$425,4,FALSE)</f>
        <v>ASSV BRIXEN</v>
      </c>
      <c r="F96" s="107">
        <f>SUM(LARGE(G96:AD96,{1,2,3,4,5,6}))</f>
        <v>157</v>
      </c>
      <c r="G96" s="82">
        <v>157</v>
      </c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17"/>
      <c r="Y96" s="45">
        <v>0</v>
      </c>
      <c r="Z96" s="44">
        <v>0</v>
      </c>
      <c r="AA96" s="43">
        <v>0</v>
      </c>
      <c r="AB96" s="44">
        <v>0</v>
      </c>
      <c r="AC96" s="43">
        <v>0</v>
      </c>
      <c r="AD96" s="44">
        <v>0</v>
      </c>
    </row>
    <row r="97" spans="1:30" ht="15" customHeight="1" thickBot="1" x14ac:dyDescent="0.3">
      <c r="A97" s="15" t="s">
        <v>714</v>
      </c>
      <c r="B97" s="16" t="s">
        <v>32</v>
      </c>
      <c r="C97" s="62">
        <f>VLOOKUP(B97,DATI!$A$1:$D$425,3,FALSE)</f>
        <v>19054</v>
      </c>
      <c r="D97" s="16" t="str">
        <f>VLOOKUP(B97,DATI!$A$1:$D$425,2,FALSE)</f>
        <v>13242</v>
      </c>
      <c r="E97" s="64" t="str">
        <f>VLOOKUP(B97,DATI!$A$1:$D$425,4,FALSE)</f>
        <v>VIGNANELLO BC</v>
      </c>
      <c r="F97" s="107">
        <f>SUM(LARGE(G97:AD97,{1,2,3,4,5,6}))</f>
        <v>157</v>
      </c>
      <c r="G97" s="82">
        <v>157</v>
      </c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17"/>
      <c r="Y97" s="45">
        <v>0</v>
      </c>
      <c r="Z97" s="44">
        <v>0</v>
      </c>
      <c r="AA97" s="43">
        <v>0</v>
      </c>
      <c r="AB97" s="44">
        <v>0</v>
      </c>
      <c r="AC97" s="43">
        <v>0</v>
      </c>
      <c r="AD97" s="44">
        <v>0</v>
      </c>
    </row>
    <row r="98" spans="1:30" ht="15" customHeight="1" thickBot="1" x14ac:dyDescent="0.3">
      <c r="A98" s="15" t="s">
        <v>717</v>
      </c>
      <c r="B98" s="16" t="s">
        <v>53</v>
      </c>
      <c r="C98" s="62">
        <f>VLOOKUP(B98,DATI!$A$1:$D$425,3,FALSE)</f>
        <v>20183</v>
      </c>
      <c r="D98" s="16">
        <f>VLOOKUP(B98,DATI!$A$1:$D$425,2,FALSE)</f>
        <v>17395</v>
      </c>
      <c r="E98" s="64" t="str">
        <f>VLOOKUP(B98,DATI!$A$1:$D$425,4,FALSE)</f>
        <v>DINAMIK SIRACUSA</v>
      </c>
      <c r="F98" s="107">
        <f>SUM(LARGE(G98:AD98,{1,2,3,4,5,6}))</f>
        <v>157</v>
      </c>
      <c r="G98" s="82">
        <v>157</v>
      </c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17"/>
      <c r="Y98" s="45">
        <v>0</v>
      </c>
      <c r="Z98" s="44">
        <v>0</v>
      </c>
      <c r="AA98" s="43">
        <v>0</v>
      </c>
      <c r="AB98" s="44">
        <v>0</v>
      </c>
      <c r="AC98" s="43">
        <v>0</v>
      </c>
      <c r="AD98" s="44">
        <v>0</v>
      </c>
    </row>
    <row r="99" spans="1:30" ht="15" customHeight="1" thickBot="1" x14ac:dyDescent="0.3">
      <c r="A99" s="15" t="s">
        <v>718</v>
      </c>
      <c r="B99" s="16" t="s">
        <v>1043</v>
      </c>
      <c r="C99" s="62" t="str">
        <f>VLOOKUP(B99,DATI!$A$1:$D$425,3,FALSE)</f>
        <v>14/11/1956</v>
      </c>
      <c r="D99" s="16" t="str">
        <f>VLOOKUP(B99,DATI!$A$1:$D$425,2,FALSE)</f>
        <v>10515</v>
      </c>
      <c r="E99" s="64" t="str">
        <f>VLOOKUP(B99,DATI!$A$1:$D$425,4,FALSE)</f>
        <v>VIGNANELLO BC</v>
      </c>
      <c r="F99" s="107">
        <f>SUM(LARGE(G99:AD99,{1,2,3,4,5,6}))</f>
        <v>157</v>
      </c>
      <c r="G99" s="82">
        <v>157</v>
      </c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17"/>
      <c r="Y99" s="45">
        <v>0</v>
      </c>
      <c r="Z99" s="44">
        <v>0</v>
      </c>
      <c r="AA99" s="43">
        <v>0</v>
      </c>
      <c r="AB99" s="44">
        <v>0</v>
      </c>
      <c r="AC99" s="43">
        <v>0</v>
      </c>
      <c r="AD99" s="44">
        <v>0</v>
      </c>
    </row>
    <row r="100" spans="1:30" ht="15" customHeight="1" thickBot="1" x14ac:dyDescent="0.3">
      <c r="A100" s="15" t="s">
        <v>719</v>
      </c>
      <c r="B100" s="16" t="s">
        <v>288</v>
      </c>
      <c r="C100" s="62">
        <f>VLOOKUP(B100,DATI!$A$1:$D$425,3,FALSE)</f>
        <v>22259</v>
      </c>
      <c r="D100" s="16" t="str">
        <f>VLOOKUP(B100,DATI!$A$1:$D$425,2,FALSE)</f>
        <v>10518</v>
      </c>
      <c r="E100" s="64" t="str">
        <f>VLOOKUP(B100,DATI!$A$1:$D$425,4,FALSE)</f>
        <v>VIGNANELLO BC</v>
      </c>
      <c r="F100" s="107">
        <f>SUM(LARGE(G100:AD100,{1,2,3,4,5,6}))</f>
        <v>157</v>
      </c>
      <c r="G100" s="82">
        <v>157</v>
      </c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17"/>
      <c r="Y100" s="45">
        <v>0</v>
      </c>
      <c r="Z100" s="44">
        <v>0</v>
      </c>
      <c r="AA100" s="43">
        <v>0</v>
      </c>
      <c r="AB100" s="44">
        <v>0</v>
      </c>
      <c r="AC100" s="43">
        <v>0</v>
      </c>
      <c r="AD100" s="44">
        <v>0</v>
      </c>
    </row>
    <row r="101" spans="1:30" ht="15" customHeight="1" thickBot="1" x14ac:dyDescent="0.3">
      <c r="A101" s="15" t="s">
        <v>720</v>
      </c>
      <c r="B101" s="16" t="s">
        <v>3</v>
      </c>
      <c r="C101" s="62">
        <f>VLOOKUP(B101,DATI!$A$1:$D$425,3,FALSE)</f>
        <v>22651</v>
      </c>
      <c r="D101" s="16">
        <f>VLOOKUP(B101,DATI!$A$1:$D$425,2,FALSE)</f>
        <v>16127</v>
      </c>
      <c r="E101" s="64" t="str">
        <f>VLOOKUP(B101,DATI!$A$1:$D$425,4,FALSE)</f>
        <v>DINAMIK SIRACUSA</v>
      </c>
      <c r="F101" s="107">
        <f>SUM(LARGE(G101:AD101,{1,2,3,4,5,6}))</f>
        <v>157</v>
      </c>
      <c r="G101" s="82">
        <v>157</v>
      </c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17"/>
      <c r="Y101" s="45">
        <v>0</v>
      </c>
      <c r="Z101" s="44">
        <v>0</v>
      </c>
      <c r="AA101" s="43">
        <v>0</v>
      </c>
      <c r="AB101" s="44">
        <v>0</v>
      </c>
      <c r="AC101" s="43">
        <v>0</v>
      </c>
      <c r="AD101" s="44">
        <v>0</v>
      </c>
    </row>
    <row r="102" spans="1:30" ht="15" customHeight="1" thickBot="1" x14ac:dyDescent="0.3">
      <c r="A102" s="15" t="s">
        <v>721</v>
      </c>
      <c r="B102" s="16" t="s">
        <v>157</v>
      </c>
      <c r="C102" s="62">
        <f>VLOOKUP(B102,DATI!$A$1:$D$425,3,FALSE)</f>
        <v>24380</v>
      </c>
      <c r="D102" s="16">
        <f>VLOOKUP(B102,DATI!$A$1:$D$425,2,FALSE)</f>
        <v>43408</v>
      </c>
      <c r="E102" s="64" t="str">
        <f>VLOOKUP(B102,DATI!$A$1:$D$425,4,FALSE)</f>
        <v>SPORT PROMOTION</v>
      </c>
      <c r="F102" s="107">
        <f>SUM(LARGE(G102:AD102,{1,2,3,4,5,6}))</f>
        <v>157</v>
      </c>
      <c r="G102" s="82">
        <v>157</v>
      </c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17"/>
      <c r="Y102" s="45">
        <v>0</v>
      </c>
      <c r="Z102" s="44">
        <v>0</v>
      </c>
      <c r="AA102" s="43">
        <v>0</v>
      </c>
      <c r="AB102" s="44">
        <v>0</v>
      </c>
      <c r="AC102" s="43">
        <v>0</v>
      </c>
      <c r="AD102" s="44">
        <v>0</v>
      </c>
    </row>
    <row r="103" spans="1:30" ht="15" customHeight="1" thickBot="1" x14ac:dyDescent="0.3">
      <c r="A103" s="15" t="s">
        <v>725</v>
      </c>
      <c r="B103" s="16" t="s">
        <v>277</v>
      </c>
      <c r="C103" s="62">
        <f>VLOOKUP(B103,DATI!$A$1:$D$425,3,FALSE)</f>
        <v>24516</v>
      </c>
      <c r="D103" s="16" t="str">
        <f>VLOOKUP(B103,DATI!$A$1:$D$425,2,FALSE)</f>
        <v>14099</v>
      </c>
      <c r="E103" s="64" t="str">
        <f>VLOOKUP(B103,DATI!$A$1:$D$425,4,FALSE)</f>
        <v>BC MILANO</v>
      </c>
      <c r="F103" s="107">
        <f>SUM(LARGE(G103:AD103,{1,2,3,4,5,6}))</f>
        <v>157</v>
      </c>
      <c r="G103" s="82">
        <v>157</v>
      </c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17"/>
      <c r="Y103" s="45">
        <v>0</v>
      </c>
      <c r="Z103" s="44">
        <v>0</v>
      </c>
      <c r="AA103" s="43">
        <v>0</v>
      </c>
      <c r="AB103" s="44">
        <v>0</v>
      </c>
      <c r="AC103" s="43">
        <v>0</v>
      </c>
      <c r="AD103" s="44">
        <v>0</v>
      </c>
    </row>
    <row r="104" spans="1:30" ht="15" customHeight="1" thickBot="1" x14ac:dyDescent="0.3">
      <c r="A104" s="15" t="s">
        <v>726</v>
      </c>
      <c r="B104" s="16" t="s">
        <v>41</v>
      </c>
      <c r="C104" s="62">
        <f>VLOOKUP(B104,DATI!$A$1:$D$425,3,FALSE)</f>
        <v>28518</v>
      </c>
      <c r="D104" s="16" t="str">
        <f>VLOOKUP(B104,DATI!$A$1:$D$425,2,FALSE)</f>
        <v>23321</v>
      </c>
      <c r="E104" s="64" t="str">
        <f>VLOOKUP(B104,DATI!$A$1:$D$425,4,FALSE)</f>
        <v>VIGNANELLO BC</v>
      </c>
      <c r="F104" s="107">
        <f>SUM(LARGE(G104:AD104,{1,2,3,4,5,6}))</f>
        <v>157</v>
      </c>
      <c r="G104" s="82">
        <v>157</v>
      </c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17"/>
      <c r="Y104" s="45">
        <v>0</v>
      </c>
      <c r="Z104" s="44">
        <v>0</v>
      </c>
      <c r="AA104" s="43">
        <v>0</v>
      </c>
      <c r="AB104" s="44">
        <v>0</v>
      </c>
      <c r="AC104" s="43">
        <v>0</v>
      </c>
      <c r="AD104" s="44">
        <v>0</v>
      </c>
    </row>
    <row r="105" spans="1:30" ht="15" customHeight="1" thickBot="1" x14ac:dyDescent="0.3">
      <c r="A105" s="15" t="s">
        <v>728</v>
      </c>
      <c r="B105" s="16" t="s">
        <v>672</v>
      </c>
      <c r="C105" s="62">
        <f>VLOOKUP(B105,DATI!$A$1:$D$425,3,FALSE)</f>
        <v>28752</v>
      </c>
      <c r="D105" s="16" t="str">
        <f>VLOOKUP(B105,DATI!$A$1:$D$425,2,FALSE)</f>
        <v>14421</v>
      </c>
      <c r="E105" s="64" t="str">
        <f>VLOOKUP(B105,DATI!$A$1:$D$425,4,FALSE)</f>
        <v>VIGNANELLO BC</v>
      </c>
      <c r="F105" s="107">
        <f>SUM(LARGE(G105:AD105,{1,2,3,4,5,6}))</f>
        <v>157</v>
      </c>
      <c r="G105" s="82">
        <v>157</v>
      </c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17"/>
      <c r="Y105" s="45">
        <v>0</v>
      </c>
      <c r="Z105" s="44">
        <v>0</v>
      </c>
      <c r="AA105" s="43">
        <v>0</v>
      </c>
      <c r="AB105" s="44">
        <v>0</v>
      </c>
      <c r="AC105" s="43">
        <v>0</v>
      </c>
      <c r="AD105" s="44">
        <v>0</v>
      </c>
    </row>
    <row r="106" spans="1:30" ht="15" customHeight="1" thickBot="1" x14ac:dyDescent="0.3">
      <c r="A106" s="15" t="s">
        <v>730</v>
      </c>
      <c r="B106" s="16" t="s">
        <v>248</v>
      </c>
      <c r="C106" s="62">
        <f>VLOOKUP(B106,DATI!$A$1:$D$425,3,FALSE)</f>
        <v>22134</v>
      </c>
      <c r="D106" s="16" t="str">
        <f>VLOOKUP(B106,DATI!$A$1:$D$425,2,FALSE)</f>
        <v>43385</v>
      </c>
      <c r="E106" s="64" t="str">
        <f>VLOOKUP(B106,DATI!$A$1:$D$425,4,FALSE)</f>
        <v>LE BAXIE</v>
      </c>
      <c r="F106" s="107">
        <f>SUM(LARGE(G106:AD106,{1,2,3,4,5,6}))</f>
        <v>137</v>
      </c>
      <c r="G106" s="82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>
        <v>137</v>
      </c>
      <c r="T106" s="26"/>
      <c r="U106" s="26"/>
      <c r="V106" s="26"/>
      <c r="W106" s="26"/>
      <c r="X106" s="17"/>
      <c r="Y106" s="45">
        <v>0</v>
      </c>
      <c r="Z106" s="44">
        <v>0</v>
      </c>
      <c r="AA106" s="43">
        <v>0</v>
      </c>
      <c r="AB106" s="44">
        <v>0</v>
      </c>
      <c r="AC106" s="43">
        <v>0</v>
      </c>
      <c r="AD106" s="44">
        <v>0</v>
      </c>
    </row>
    <row r="107" spans="1:30" ht="15" customHeight="1" thickBot="1" x14ac:dyDescent="0.3">
      <c r="A107" s="15" t="s">
        <v>734</v>
      </c>
      <c r="B107" s="16" t="s">
        <v>14</v>
      </c>
      <c r="C107" s="62">
        <f>VLOOKUP(B107,DATI!$A$1:$D$425,3,FALSE)</f>
        <v>22186</v>
      </c>
      <c r="D107" s="16" t="str">
        <f>VLOOKUP(B107,DATI!$A$1:$D$425,2,FALSE)</f>
        <v>10854</v>
      </c>
      <c r="E107" s="64" t="str">
        <f>VLOOKUP(B107,DATI!$A$1:$D$425,4,FALSE)</f>
        <v>POL CASELLE</v>
      </c>
      <c r="F107" s="107">
        <f>SUM(LARGE(G107:AD107,{1,2,3,4,5,6}))</f>
        <v>137</v>
      </c>
      <c r="G107" s="82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>
        <v>137</v>
      </c>
      <c r="U107" s="26"/>
      <c r="V107" s="26"/>
      <c r="W107" s="26"/>
      <c r="X107" s="17"/>
      <c r="Y107" s="45">
        <v>0</v>
      </c>
      <c r="Z107" s="44">
        <v>0</v>
      </c>
      <c r="AA107" s="43">
        <v>0</v>
      </c>
      <c r="AB107" s="44">
        <v>0</v>
      </c>
      <c r="AC107" s="43">
        <v>0</v>
      </c>
      <c r="AD107" s="44">
        <v>0</v>
      </c>
    </row>
    <row r="108" spans="1:30" ht="15" customHeight="1" thickBot="1" x14ac:dyDescent="0.3">
      <c r="A108" s="15" t="s">
        <v>735</v>
      </c>
      <c r="B108" s="16" t="s">
        <v>367</v>
      </c>
      <c r="C108" s="62">
        <f>VLOOKUP(B108,DATI!$A$1:$D$425,3,FALSE)</f>
        <v>23171</v>
      </c>
      <c r="D108" s="16">
        <f>VLOOKUP(B108,DATI!$A$1:$D$425,2,FALSE)</f>
        <v>42613</v>
      </c>
      <c r="E108" s="64" t="str">
        <f>VLOOKUP(B108,DATI!$A$1:$D$425,4,FALSE)</f>
        <v>GENOVA BC</v>
      </c>
      <c r="F108" s="107">
        <f>SUM(LARGE(G108:AD108,{1,2,3,4,5,6}))</f>
        <v>137</v>
      </c>
      <c r="G108" s="82"/>
      <c r="H108" s="26"/>
      <c r="I108" s="26">
        <v>137</v>
      </c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17"/>
      <c r="Y108" s="45">
        <v>0</v>
      </c>
      <c r="Z108" s="44">
        <v>0</v>
      </c>
      <c r="AA108" s="43">
        <v>0</v>
      </c>
      <c r="AB108" s="44">
        <v>0</v>
      </c>
      <c r="AC108" s="43">
        <v>0</v>
      </c>
      <c r="AD108" s="44">
        <v>0</v>
      </c>
    </row>
    <row r="109" spans="1:30" ht="15" customHeight="1" thickBot="1" x14ac:dyDescent="0.3">
      <c r="A109" s="15" t="s">
        <v>850</v>
      </c>
      <c r="B109" s="16" t="s">
        <v>260</v>
      </c>
      <c r="C109" s="62">
        <f>VLOOKUP(B109,DATI!$A$1:$D$425,3,FALSE)</f>
        <v>23435</v>
      </c>
      <c r="D109" s="16">
        <f>VLOOKUP(B109,DATI!$A$1:$D$425,2,FALSE)</f>
        <v>52573</v>
      </c>
      <c r="E109" s="64" t="str">
        <f>VLOOKUP(B109,DATI!$A$1:$D$425,4,FALSE)</f>
        <v>ITIS MARCONI</v>
      </c>
      <c r="F109" s="107">
        <f>SUM(LARGE(G109:AD109,{1,2,3,4,5,6}))</f>
        <v>137</v>
      </c>
      <c r="G109" s="82"/>
      <c r="H109" s="26"/>
      <c r="I109" s="26"/>
      <c r="J109" s="26"/>
      <c r="K109" s="26"/>
      <c r="L109" s="26"/>
      <c r="M109" s="26"/>
      <c r="N109" s="26"/>
      <c r="O109" s="26"/>
      <c r="P109" s="26"/>
      <c r="Q109" s="26">
        <v>137</v>
      </c>
      <c r="R109" s="26"/>
      <c r="S109" s="26"/>
      <c r="T109" s="26"/>
      <c r="U109" s="26"/>
      <c r="V109" s="26"/>
      <c r="W109" s="26"/>
      <c r="X109" s="17"/>
      <c r="Y109" s="45">
        <v>0</v>
      </c>
      <c r="Z109" s="44">
        <v>0</v>
      </c>
      <c r="AA109" s="43">
        <v>0</v>
      </c>
      <c r="AB109" s="44">
        <v>0</v>
      </c>
      <c r="AC109" s="43">
        <v>0</v>
      </c>
      <c r="AD109" s="44">
        <v>0</v>
      </c>
    </row>
    <row r="110" spans="1:30" ht="15" customHeight="1" thickBot="1" x14ac:dyDescent="0.3">
      <c r="A110" s="15" t="s">
        <v>851</v>
      </c>
      <c r="B110" s="16" t="s">
        <v>263</v>
      </c>
      <c r="C110" s="62">
        <f>VLOOKUP(B110,DATI!$A$1:$D$425,3,FALSE)</f>
        <v>24571</v>
      </c>
      <c r="D110" s="16" t="str">
        <f>VLOOKUP(B110,DATI!$A$1:$D$425,2,FALSE)</f>
        <v>14873</v>
      </c>
      <c r="E110" s="64" t="str">
        <f>VLOOKUP(B110,DATI!$A$1:$D$425,4,FALSE)</f>
        <v>CUS BERGAMO</v>
      </c>
      <c r="F110" s="107">
        <f>SUM(LARGE(G110:AD110,{1,2,3,4,5,6}))</f>
        <v>137</v>
      </c>
      <c r="G110" s="82"/>
      <c r="H110" s="26"/>
      <c r="I110" s="26"/>
      <c r="J110" s="26"/>
      <c r="K110" s="26"/>
      <c r="L110" s="26"/>
      <c r="M110" s="26"/>
      <c r="N110" s="26"/>
      <c r="O110" s="26"/>
      <c r="P110" s="26"/>
      <c r="Q110" s="26">
        <v>137</v>
      </c>
      <c r="R110" s="26"/>
      <c r="S110" s="26"/>
      <c r="T110" s="26"/>
      <c r="U110" s="26"/>
      <c r="V110" s="26"/>
      <c r="W110" s="26"/>
      <c r="X110" s="17"/>
      <c r="Y110" s="45">
        <v>0</v>
      </c>
      <c r="Z110" s="44">
        <v>0</v>
      </c>
      <c r="AA110" s="43">
        <v>0</v>
      </c>
      <c r="AB110" s="44">
        <v>0</v>
      </c>
      <c r="AC110" s="43">
        <v>0</v>
      </c>
      <c r="AD110" s="44">
        <v>0</v>
      </c>
    </row>
    <row r="111" spans="1:30" ht="15" customHeight="1" thickBot="1" x14ac:dyDescent="0.3">
      <c r="A111" s="15" t="s">
        <v>852</v>
      </c>
      <c r="B111" s="16" t="s">
        <v>159</v>
      </c>
      <c r="C111" s="62">
        <f>VLOOKUP(B111,DATI!$A$1:$D$425,3,FALSE)</f>
        <v>25512</v>
      </c>
      <c r="D111" s="16" t="str">
        <f>VLOOKUP(B111,DATI!$A$1:$D$425,2,FALSE)</f>
        <v>24228</v>
      </c>
      <c r="E111" s="64" t="str">
        <f>VLOOKUP(B111,DATI!$A$1:$D$425,4,FALSE)</f>
        <v>ROMA BC</v>
      </c>
      <c r="F111" s="107">
        <f>SUM(LARGE(G111:AD111,{1,2,3,4,5,6}))</f>
        <v>137</v>
      </c>
      <c r="G111" s="82"/>
      <c r="H111" s="26"/>
      <c r="I111" s="26"/>
      <c r="J111" s="26"/>
      <c r="K111" s="26"/>
      <c r="L111" s="26">
        <v>137</v>
      </c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17"/>
      <c r="Y111" s="45">
        <v>0</v>
      </c>
      <c r="Z111" s="44">
        <v>0</v>
      </c>
      <c r="AA111" s="43">
        <v>0</v>
      </c>
      <c r="AB111" s="44">
        <v>0</v>
      </c>
      <c r="AC111" s="43">
        <v>0</v>
      </c>
      <c r="AD111" s="44">
        <v>0</v>
      </c>
    </row>
    <row r="112" spans="1:30" ht="15" customHeight="1" thickBot="1" x14ac:dyDescent="0.3">
      <c r="A112" s="15" t="s">
        <v>1138</v>
      </c>
      <c r="B112" s="16" t="s">
        <v>350</v>
      </c>
      <c r="C112" s="62" t="str">
        <f>VLOOKUP(B112,DATI!$A$1:$D$425,3,FALSE)</f>
        <v>11/11/1972</v>
      </c>
      <c r="D112" s="16" t="str">
        <f>VLOOKUP(B112,DATI!$A$1:$D$425,2,FALSE)</f>
        <v>44926</v>
      </c>
      <c r="E112" s="64" t="str">
        <f>VLOOKUP(B112,DATI!$A$1:$D$425,4,FALSE)</f>
        <v>GENOVA BC</v>
      </c>
      <c r="F112" s="107">
        <f>SUM(LARGE(G112:AD112,{1,2,3,4,5,6}))</f>
        <v>137</v>
      </c>
      <c r="G112" s="82"/>
      <c r="H112" s="26"/>
      <c r="I112" s="26">
        <v>137</v>
      </c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17"/>
      <c r="Y112" s="45">
        <v>0</v>
      </c>
      <c r="Z112" s="44">
        <v>0</v>
      </c>
      <c r="AA112" s="43">
        <v>0</v>
      </c>
      <c r="AB112" s="44">
        <v>0</v>
      </c>
      <c r="AC112" s="43">
        <v>0</v>
      </c>
      <c r="AD112" s="44">
        <v>0</v>
      </c>
    </row>
    <row r="113" spans="1:30" ht="15" customHeight="1" thickBot="1" x14ac:dyDescent="0.3">
      <c r="A113" s="15" t="s">
        <v>1139</v>
      </c>
      <c r="B113" s="16" t="s">
        <v>688</v>
      </c>
      <c r="C113" s="62">
        <f>VLOOKUP(B113,DATI!$A$1:$D$425,3,FALSE)</f>
        <v>26892</v>
      </c>
      <c r="D113" s="16" t="str">
        <f>VLOOKUP(B113,DATI!$A$1:$D$425,2,FALSE)</f>
        <v>67790</v>
      </c>
      <c r="E113" s="64" t="str">
        <f>VLOOKUP(B113,DATI!$A$1:$D$425,4,FALSE)</f>
        <v>ITIS MARCONI</v>
      </c>
      <c r="F113" s="107">
        <f>SUM(LARGE(G113:AD113,{1,2,3,4,5,6}))</f>
        <v>137</v>
      </c>
      <c r="G113" s="82"/>
      <c r="H113" s="26"/>
      <c r="I113" s="26"/>
      <c r="J113" s="26"/>
      <c r="K113" s="26"/>
      <c r="L113" s="26"/>
      <c r="M113" s="26"/>
      <c r="N113" s="26"/>
      <c r="O113" s="26"/>
      <c r="P113" s="26"/>
      <c r="Q113" s="26">
        <v>137</v>
      </c>
      <c r="R113" s="26"/>
      <c r="S113" s="26"/>
      <c r="T113" s="26"/>
      <c r="U113" s="26"/>
      <c r="V113" s="26"/>
      <c r="W113" s="26"/>
      <c r="X113" s="17"/>
      <c r="Y113" s="45">
        <v>0</v>
      </c>
      <c r="Z113" s="44">
        <v>0</v>
      </c>
      <c r="AA113" s="43">
        <v>0</v>
      </c>
      <c r="AB113" s="44">
        <v>0</v>
      </c>
      <c r="AC113" s="43">
        <v>0</v>
      </c>
      <c r="AD113" s="44">
        <v>0</v>
      </c>
    </row>
    <row r="114" spans="1:30" ht="15" customHeight="1" thickBot="1" x14ac:dyDescent="0.3">
      <c r="A114" s="15" t="s">
        <v>1140</v>
      </c>
      <c r="B114" s="16" t="s">
        <v>51</v>
      </c>
      <c r="C114" s="62">
        <f>VLOOKUP(B114,DATI!$A$1:$D$425,3,FALSE)</f>
        <v>27628</v>
      </c>
      <c r="D114" s="16" t="str">
        <f>VLOOKUP(B114,DATI!$A$1:$D$425,2,FALSE)</f>
        <v>39393</v>
      </c>
      <c r="E114" s="64" t="str">
        <f>VLOOKUP(B114,DATI!$A$1:$D$425,4,FALSE)</f>
        <v>ITIS MARCONI</v>
      </c>
      <c r="F114" s="107">
        <f>SUM(LARGE(G114:AD114,{1,2,3,4,5,6}))</f>
        <v>137</v>
      </c>
      <c r="G114" s="82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>
        <v>137</v>
      </c>
      <c r="U114" s="26"/>
      <c r="V114" s="26"/>
      <c r="W114" s="26"/>
      <c r="X114" s="17"/>
      <c r="Y114" s="45">
        <v>0</v>
      </c>
      <c r="Z114" s="44">
        <v>0</v>
      </c>
      <c r="AA114" s="43">
        <v>0</v>
      </c>
      <c r="AB114" s="44">
        <v>0</v>
      </c>
      <c r="AC114" s="43">
        <v>0</v>
      </c>
      <c r="AD114" s="44">
        <v>0</v>
      </c>
    </row>
    <row r="115" spans="1:30" ht="15" customHeight="1" thickBot="1" x14ac:dyDescent="0.3">
      <c r="A115" s="15" t="s">
        <v>1141</v>
      </c>
      <c r="B115" s="16" t="s">
        <v>4</v>
      </c>
      <c r="C115" s="62">
        <f>VLOOKUP(B115,DATI!$A$1:$D$425,3,FALSE)</f>
        <v>27649</v>
      </c>
      <c r="D115" s="16" t="str">
        <f>VLOOKUP(B115,DATI!$A$1:$D$425,2,FALSE)</f>
        <v>102592</v>
      </c>
      <c r="E115" s="64" t="str">
        <f>VLOOKUP(B115,DATI!$A$1:$D$425,4,FALSE)</f>
        <v>ITIS MARCONI</v>
      </c>
      <c r="F115" s="107">
        <f>SUM(LARGE(G115:AD115,{1,2,3,4,5,6}))</f>
        <v>137</v>
      </c>
      <c r="G115" s="82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>
        <v>137</v>
      </c>
      <c r="U115" s="26"/>
      <c r="V115" s="26"/>
      <c r="W115" s="26"/>
      <c r="X115" s="17"/>
      <c r="Y115" s="45">
        <v>0</v>
      </c>
      <c r="Z115" s="44">
        <v>0</v>
      </c>
      <c r="AA115" s="43">
        <v>0</v>
      </c>
      <c r="AB115" s="44">
        <v>0</v>
      </c>
      <c r="AC115" s="43">
        <v>0</v>
      </c>
      <c r="AD115" s="44">
        <v>0</v>
      </c>
    </row>
    <row r="116" spans="1:30" ht="15" customHeight="1" thickBot="1" x14ac:dyDescent="0.3">
      <c r="A116" s="34" t="s">
        <v>1142</v>
      </c>
      <c r="B116" s="18" t="s">
        <v>644</v>
      </c>
      <c r="C116" s="87">
        <f>VLOOKUP(B116,DATI!$A$1:$D$425,3,FALSE)</f>
        <v>23785</v>
      </c>
      <c r="D116" s="18" t="str">
        <f>VLOOKUP(B116,DATI!$A$1:$D$425,2,FALSE)</f>
        <v>142009</v>
      </c>
      <c r="E116" s="66" t="str">
        <f>VLOOKUP(B116,DATI!$A$1:$D$425,4,FALSE)</f>
        <v>BC CELESTE</v>
      </c>
      <c r="F116" s="107">
        <f>SUM(LARGE(G116:AD116,{1,2,3,4,5,6}))</f>
        <v>102</v>
      </c>
      <c r="G116" s="83">
        <v>102</v>
      </c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19"/>
      <c r="Y116" s="45">
        <v>0</v>
      </c>
      <c r="Z116" s="44">
        <v>0</v>
      </c>
      <c r="AA116" s="43">
        <v>0</v>
      </c>
      <c r="AB116" s="44">
        <v>0</v>
      </c>
      <c r="AC116" s="43">
        <v>0</v>
      </c>
      <c r="AD116" s="44">
        <v>0</v>
      </c>
    </row>
  </sheetData>
  <sheetProtection algorithmName="SHA-512" hashValue="gb3LGObM6pH52D69exUVCY4CKWwZJ1sg+MGxu5AKwt0K7+CzSnniIUDMB0oVhjLjkIqTzb2utfZae+NSco534w==" saltValue="X9xGiZgg1folhoH8gdTOEg==" spinCount="100000" sheet="1" objects="1" scenarios="1"/>
  <sortState ref="A11:AD116">
    <sortCondition descending="1" ref="F11:F116"/>
    <sortCondition ref="C11:C116"/>
  </sortState>
  <mergeCells count="12">
    <mergeCell ref="A1:F1"/>
    <mergeCell ref="O7:P7"/>
    <mergeCell ref="R7:S7"/>
    <mergeCell ref="V7:X7"/>
    <mergeCell ref="A5:F5"/>
    <mergeCell ref="A3:F3"/>
    <mergeCell ref="A8:A9"/>
    <mergeCell ref="B8:B9"/>
    <mergeCell ref="F8:F9"/>
    <mergeCell ref="C8:C9"/>
    <mergeCell ref="D8:D9"/>
    <mergeCell ref="E8:E9"/>
  </mergeCells>
  <phoneticPr fontId="4" type="noConversion"/>
  <conditionalFormatting sqref="F11">
    <cfRule type="cellIs" dxfId="9" priority="3" stopIfTrue="1" operator="equal">
      <formula>0</formula>
    </cfRule>
  </conditionalFormatting>
  <conditionalFormatting sqref="F12:F116">
    <cfRule type="cellIs" dxfId="8" priority="2" stopIfTrue="1" operator="equal">
      <formula>0</formula>
    </cfRule>
  </conditionalFormatting>
  <conditionalFormatting sqref="F8">
    <cfRule type="cellIs" dxfId="7" priority="1" stopIfTrue="1" operator="equal">
      <formula>0</formula>
    </cfRule>
  </conditionalFormatting>
  <printOptions horizontalCentered="1"/>
  <pageMargins left="0" right="0" top="0.39370078740157483" bottom="0.39370078740157483" header="0" footer="0"/>
  <pageSetup paperSize="9" scale="88" orientation="portrait" r:id="rId1"/>
  <ignoredErrors>
    <ignoredError sqref="X1:X6 A4:F4 A2:F2 G4:R8 G1:R3 A6:F8 A5 A1 A10:R10 A9:E9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5"/>
  <sheetViews>
    <sheetView workbookViewId="0">
      <selection activeCell="A3" sqref="A3:F3"/>
    </sheetView>
  </sheetViews>
  <sheetFormatPr defaultColWidth="9.140625" defaultRowHeight="15" customHeight="1" x14ac:dyDescent="0.25"/>
  <cols>
    <col min="1" max="1" width="4.5703125" style="2" bestFit="1" customWidth="1"/>
    <col min="2" max="2" width="29.42578125" style="5" bestFit="1" customWidth="1"/>
    <col min="3" max="3" width="10.7109375" style="5" bestFit="1" customWidth="1"/>
    <col min="4" max="4" width="10.85546875" style="5" bestFit="1" customWidth="1"/>
    <col min="5" max="5" width="27.28515625" style="5" bestFit="1" customWidth="1"/>
    <col min="6" max="6" width="6.5703125" style="3" bestFit="1" customWidth="1"/>
    <col min="7" max="15" width="10.7109375" style="3" customWidth="1"/>
    <col min="16" max="16" width="11.85546875" style="3" bestFit="1" customWidth="1"/>
    <col min="17" max="22" width="2" style="3" hidden="1" customWidth="1"/>
    <col min="23" max="16384" width="9.140625" style="3"/>
  </cols>
  <sheetData>
    <row r="1" spans="1:22" ht="60" customHeight="1" x14ac:dyDescent="0.25">
      <c r="A1" s="123" t="s">
        <v>314</v>
      </c>
      <c r="B1" s="123"/>
      <c r="C1" s="123"/>
      <c r="D1" s="123"/>
      <c r="E1" s="123"/>
      <c r="F1" s="123"/>
      <c r="Q1" s="37"/>
      <c r="R1" s="37"/>
      <c r="S1" s="37"/>
      <c r="T1" s="37"/>
      <c r="U1" s="37"/>
    </row>
    <row r="2" spans="1:22" ht="6" customHeight="1" thickBot="1" x14ac:dyDescent="0.3">
      <c r="B2" s="2"/>
      <c r="C2" s="48"/>
      <c r="D2" s="48"/>
      <c r="E2" s="48"/>
    </row>
    <row r="3" spans="1:22" s="1" customFormat="1" ht="20.100000000000001" customHeight="1" thickBot="1" x14ac:dyDescent="0.3">
      <c r="A3" s="120" t="s">
        <v>870</v>
      </c>
      <c r="B3" s="121"/>
      <c r="C3" s="121"/>
      <c r="D3" s="121"/>
      <c r="E3" s="121"/>
      <c r="F3" s="122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24"/>
      <c r="R3" s="24"/>
      <c r="S3" s="24"/>
      <c r="T3" s="24"/>
      <c r="U3" s="24"/>
      <c r="V3" s="41"/>
    </row>
    <row r="4" spans="1:22" s="25" customFormat="1" ht="6" customHeight="1" thickBot="1" x14ac:dyDescent="0.3">
      <c r="A4" s="24"/>
      <c r="B4" s="24"/>
      <c r="C4" s="24"/>
      <c r="D4" s="24"/>
      <c r="E4" s="24"/>
    </row>
    <row r="5" spans="1:22" ht="15" customHeight="1" thickBot="1" x14ac:dyDescent="0.3">
      <c r="A5" s="117" t="s">
        <v>109</v>
      </c>
      <c r="B5" s="118"/>
      <c r="C5" s="118"/>
      <c r="D5" s="118"/>
      <c r="E5" s="118"/>
      <c r="F5" s="119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39"/>
      <c r="R5" s="39"/>
      <c r="S5" s="39"/>
      <c r="T5" s="39"/>
      <c r="U5" s="39"/>
      <c r="V5" s="25"/>
    </row>
    <row r="6" spans="1:22" ht="6" customHeight="1" thickBot="1" x14ac:dyDescent="0.3">
      <c r="A6" s="56"/>
      <c r="B6" s="50"/>
      <c r="C6" s="50"/>
      <c r="D6" s="50"/>
      <c r="E6" s="50"/>
      <c r="F6" s="9"/>
      <c r="G6" s="133"/>
      <c r="H6" s="133"/>
      <c r="I6" s="46"/>
      <c r="J6" s="47"/>
      <c r="Q6" s="40"/>
      <c r="R6" s="40"/>
      <c r="S6" s="40"/>
      <c r="T6" s="40"/>
      <c r="U6" s="40"/>
      <c r="V6" s="40"/>
    </row>
    <row r="7" spans="1:22" ht="15" customHeight="1" thickBot="1" x14ac:dyDescent="0.3">
      <c r="A7" s="6"/>
      <c r="B7" s="7"/>
      <c r="C7" s="50"/>
      <c r="D7" s="50"/>
      <c r="E7" s="50"/>
      <c r="F7" s="9"/>
      <c r="G7" s="77" t="s">
        <v>857</v>
      </c>
      <c r="H7" s="77" t="s">
        <v>860</v>
      </c>
      <c r="I7" s="77" t="s">
        <v>861</v>
      </c>
      <c r="J7" s="77" t="s">
        <v>862</v>
      </c>
      <c r="K7" s="78" t="s">
        <v>863</v>
      </c>
      <c r="L7" s="78" t="s">
        <v>865</v>
      </c>
      <c r="M7" s="78" t="s">
        <v>866</v>
      </c>
      <c r="N7" s="78" t="s">
        <v>867</v>
      </c>
      <c r="O7" s="94" t="s">
        <v>1136</v>
      </c>
      <c r="P7" s="78" t="s">
        <v>856</v>
      </c>
      <c r="Q7" s="40"/>
      <c r="R7" s="40"/>
      <c r="S7" s="40"/>
      <c r="T7" s="40"/>
      <c r="U7" s="40"/>
      <c r="V7" s="40"/>
    </row>
    <row r="8" spans="1:22" s="5" customFormat="1" ht="15" customHeight="1" x14ac:dyDescent="0.25">
      <c r="A8" s="110" t="s">
        <v>323</v>
      </c>
      <c r="B8" s="124" t="s">
        <v>319</v>
      </c>
      <c r="C8" s="110" t="s">
        <v>324</v>
      </c>
      <c r="D8" s="110" t="s">
        <v>290</v>
      </c>
      <c r="E8" s="110" t="s">
        <v>317</v>
      </c>
      <c r="F8" s="134" t="s">
        <v>327</v>
      </c>
      <c r="G8" s="73" t="s">
        <v>113</v>
      </c>
      <c r="H8" s="73" t="s">
        <v>712</v>
      </c>
      <c r="I8" s="73" t="s">
        <v>711</v>
      </c>
      <c r="J8" s="73" t="s">
        <v>722</v>
      </c>
      <c r="K8" s="73" t="s">
        <v>723</v>
      </c>
      <c r="L8" s="73" t="s">
        <v>729</v>
      </c>
      <c r="M8" s="73" t="s">
        <v>711</v>
      </c>
      <c r="N8" s="73" t="s">
        <v>331</v>
      </c>
      <c r="O8" s="73" t="s">
        <v>1137</v>
      </c>
      <c r="P8" s="73" t="s">
        <v>871</v>
      </c>
      <c r="Q8" s="21"/>
      <c r="R8" s="21"/>
      <c r="S8" s="21"/>
      <c r="T8" s="21"/>
      <c r="U8" s="21"/>
      <c r="V8" s="42"/>
    </row>
    <row r="9" spans="1:22" s="5" customFormat="1" ht="15" customHeight="1" thickBot="1" x14ac:dyDescent="0.3">
      <c r="A9" s="111"/>
      <c r="B9" s="125"/>
      <c r="C9" s="111"/>
      <c r="D9" s="111"/>
      <c r="E9" s="111"/>
      <c r="F9" s="135"/>
      <c r="G9" s="92">
        <v>43212</v>
      </c>
      <c r="H9" s="92">
        <v>43282</v>
      </c>
      <c r="I9" s="92">
        <v>43289</v>
      </c>
      <c r="J9" s="92">
        <v>43345</v>
      </c>
      <c r="K9" s="92">
        <v>43380</v>
      </c>
      <c r="L9" s="92">
        <v>43436</v>
      </c>
      <c r="M9" s="92">
        <v>43471</v>
      </c>
      <c r="N9" s="92">
        <v>43513</v>
      </c>
      <c r="O9" s="92">
        <v>43520</v>
      </c>
      <c r="P9" s="92">
        <v>43534</v>
      </c>
      <c r="Q9" s="21"/>
      <c r="R9" s="21"/>
      <c r="S9" s="21"/>
      <c r="T9" s="21"/>
      <c r="U9" s="21"/>
      <c r="V9" s="42"/>
    </row>
    <row r="10" spans="1:22" ht="6" customHeight="1" thickBot="1" x14ac:dyDescent="0.3">
      <c r="A10" s="20"/>
      <c r="B10" s="20"/>
      <c r="C10" s="20"/>
      <c r="D10" s="20"/>
      <c r="E10" s="20"/>
      <c r="F10" s="20"/>
      <c r="G10" s="4"/>
      <c r="H10" s="4"/>
      <c r="I10" s="4"/>
      <c r="J10" s="4"/>
      <c r="K10" s="4"/>
      <c r="L10" s="4"/>
      <c r="M10" s="4"/>
      <c r="N10" s="4"/>
      <c r="O10" s="4"/>
      <c r="P10" s="4"/>
      <c r="Q10" s="23"/>
      <c r="R10" s="23"/>
      <c r="S10" s="23"/>
      <c r="T10" s="23"/>
      <c r="U10" s="23"/>
      <c r="V10" s="23"/>
    </row>
    <row r="11" spans="1:22" ht="15" customHeight="1" thickBot="1" x14ac:dyDescent="0.3">
      <c r="A11" s="12" t="s">
        <v>321</v>
      </c>
      <c r="B11" s="13" t="s">
        <v>272</v>
      </c>
      <c r="C11" s="86">
        <f>VLOOKUP(B11,DATI!$A$1:$D$425,3,FALSE)</f>
        <v>27235</v>
      </c>
      <c r="D11" s="13" t="str">
        <f>VLOOKUP(B11,DATI!$A$1:$D$425,2,FALSE)</f>
        <v>13969</v>
      </c>
      <c r="E11" s="22" t="str">
        <f>VLOOKUP(B11,DATI!$A$1:$D$425,4,FALSE)</f>
        <v>ASC BERG</v>
      </c>
      <c r="F11" s="106">
        <f>SUM(LARGE(G11:V11,{1,2,3,4,5,6}))</f>
        <v>1475</v>
      </c>
      <c r="G11" s="81">
        <v>300</v>
      </c>
      <c r="H11" s="27">
        <v>250</v>
      </c>
      <c r="I11" s="27"/>
      <c r="J11" s="27">
        <v>175</v>
      </c>
      <c r="K11" s="27"/>
      <c r="L11" s="27">
        <v>250</v>
      </c>
      <c r="M11" s="27">
        <v>250</v>
      </c>
      <c r="N11" s="27"/>
      <c r="O11" s="27">
        <v>250</v>
      </c>
      <c r="P11" s="14"/>
      <c r="Q11" s="45">
        <v>0</v>
      </c>
      <c r="R11" s="44">
        <v>0</v>
      </c>
      <c r="S11" s="43">
        <v>0</v>
      </c>
      <c r="T11" s="44">
        <v>0</v>
      </c>
      <c r="U11" s="43">
        <v>0</v>
      </c>
      <c r="V11" s="44">
        <v>0</v>
      </c>
    </row>
    <row r="12" spans="1:22" ht="15" customHeight="1" thickBot="1" x14ac:dyDescent="0.3">
      <c r="A12" s="15" t="s">
        <v>322</v>
      </c>
      <c r="B12" s="16" t="s">
        <v>168</v>
      </c>
      <c r="C12" s="62" t="str">
        <f>VLOOKUP(B12,DATI!$A$1:$D$425,3,FALSE)</f>
        <v>29/10/1966</v>
      </c>
      <c r="D12" s="16" t="str">
        <f>VLOOKUP(B12,DATI!$A$1:$D$425,2,FALSE)</f>
        <v>11038</v>
      </c>
      <c r="E12" s="64" t="str">
        <f>VLOOKUP(B12,DATI!$A$1:$D$425,4,FALSE)</f>
        <v>CUS BERGAMO</v>
      </c>
      <c r="F12" s="106">
        <f>SUM(LARGE(G12:V12,{1,2,3,4,5,6}))</f>
        <v>1281</v>
      </c>
      <c r="G12" s="82">
        <v>300</v>
      </c>
      <c r="H12" s="26"/>
      <c r="I12" s="26"/>
      <c r="J12" s="26"/>
      <c r="K12" s="26">
        <v>213</v>
      </c>
      <c r="L12" s="26">
        <v>213</v>
      </c>
      <c r="M12" s="26">
        <v>213</v>
      </c>
      <c r="N12" s="26"/>
      <c r="O12" s="26">
        <v>92</v>
      </c>
      <c r="P12" s="17">
        <v>250</v>
      </c>
      <c r="Q12" s="45">
        <v>0</v>
      </c>
      <c r="R12" s="44">
        <v>0</v>
      </c>
      <c r="S12" s="43">
        <v>0</v>
      </c>
      <c r="T12" s="44">
        <v>0</v>
      </c>
      <c r="U12" s="43">
        <v>0</v>
      </c>
      <c r="V12" s="44">
        <v>0</v>
      </c>
    </row>
    <row r="13" spans="1:22" ht="15" customHeight="1" thickBot="1" x14ac:dyDescent="0.3">
      <c r="A13" s="15" t="s">
        <v>315</v>
      </c>
      <c r="B13" s="16" t="s">
        <v>283</v>
      </c>
      <c r="C13" s="62" t="str">
        <f>VLOOKUP(B13,DATI!$A$1:$D$425,3,FALSE)</f>
        <v>27/12/1972</v>
      </c>
      <c r="D13" s="16" t="str">
        <f>VLOOKUP(B13,DATI!$A$1:$D$425,2,FALSE)</f>
        <v>12496</v>
      </c>
      <c r="E13" s="64" t="str">
        <f>VLOOKUP(B13,DATI!$A$1:$D$425,4,FALSE)</f>
        <v>LARIO BC</v>
      </c>
      <c r="F13" s="106">
        <f>SUM(LARGE(G13:V13,{1,2,3,4,5,6}))</f>
        <v>1237</v>
      </c>
      <c r="G13" s="82"/>
      <c r="H13" s="26"/>
      <c r="I13" s="26">
        <v>250</v>
      </c>
      <c r="J13" s="26">
        <v>137</v>
      </c>
      <c r="K13" s="26">
        <v>250</v>
      </c>
      <c r="L13" s="26"/>
      <c r="M13" s="26">
        <v>213</v>
      </c>
      <c r="N13" s="26"/>
      <c r="O13" s="26">
        <v>137</v>
      </c>
      <c r="P13" s="17">
        <v>250</v>
      </c>
      <c r="Q13" s="45">
        <v>0</v>
      </c>
      <c r="R13" s="44">
        <v>0</v>
      </c>
      <c r="S13" s="43">
        <v>0</v>
      </c>
      <c r="T13" s="44">
        <v>0</v>
      </c>
      <c r="U13" s="43">
        <v>0</v>
      </c>
      <c r="V13" s="44">
        <v>0</v>
      </c>
    </row>
    <row r="14" spans="1:22" ht="15" customHeight="1" thickBot="1" x14ac:dyDescent="0.3">
      <c r="A14" s="15" t="s">
        <v>316</v>
      </c>
      <c r="B14" s="16" t="s">
        <v>278</v>
      </c>
      <c r="C14" s="62">
        <f>VLOOKUP(B14,DATI!$A$1:$D$425,3,FALSE)</f>
        <v>22068</v>
      </c>
      <c r="D14" s="16" t="str">
        <f>VLOOKUP(B14,DATI!$A$1:$D$425,2,FALSE)</f>
        <v>10109</v>
      </c>
      <c r="E14" s="64" t="str">
        <f>VLOOKUP(B14,DATI!$A$1:$D$425,4,FALSE)</f>
        <v>SC MERAN</v>
      </c>
      <c r="F14" s="106">
        <f>SUM(LARGE(G14:V14,{1,2,3,4,5,6}))</f>
        <v>1175</v>
      </c>
      <c r="G14" s="82">
        <v>300</v>
      </c>
      <c r="H14" s="26">
        <v>213</v>
      </c>
      <c r="I14" s="26"/>
      <c r="J14" s="26">
        <v>137</v>
      </c>
      <c r="K14" s="26"/>
      <c r="L14" s="26">
        <v>213</v>
      </c>
      <c r="M14" s="26">
        <v>175</v>
      </c>
      <c r="N14" s="26"/>
      <c r="O14" s="26">
        <v>137</v>
      </c>
      <c r="P14" s="17"/>
      <c r="Q14" s="45">
        <v>0</v>
      </c>
      <c r="R14" s="44">
        <v>0</v>
      </c>
      <c r="S14" s="43">
        <v>0</v>
      </c>
      <c r="T14" s="44">
        <v>0</v>
      </c>
      <c r="U14" s="43">
        <v>0</v>
      </c>
      <c r="V14" s="44">
        <v>0</v>
      </c>
    </row>
    <row r="15" spans="1:22" ht="15" customHeight="1" thickBot="1" x14ac:dyDescent="0.3">
      <c r="A15" s="15" t="s">
        <v>325</v>
      </c>
      <c r="B15" s="16" t="s">
        <v>662</v>
      </c>
      <c r="C15" s="62" t="str">
        <f>VLOOKUP(B15,DATI!$A$1:$D$425,3,FALSE)</f>
        <v>20/12/1963</v>
      </c>
      <c r="D15" s="16" t="str">
        <f>VLOOKUP(B15,DATI!$A$1:$D$425,2,FALSE)</f>
        <v>16192</v>
      </c>
      <c r="E15" s="64" t="str">
        <f>VLOOKUP(B15,DATI!$A$1:$D$425,4,FALSE)</f>
        <v>GANDHI BADMINTON</v>
      </c>
      <c r="F15" s="106">
        <f>SUM(LARGE(G15:V15,{1,2,3,4,5,6}))</f>
        <v>1030</v>
      </c>
      <c r="G15" s="82">
        <v>300</v>
      </c>
      <c r="H15" s="26"/>
      <c r="I15" s="26"/>
      <c r="J15" s="26">
        <v>175</v>
      </c>
      <c r="K15" s="26"/>
      <c r="L15" s="26">
        <v>213</v>
      </c>
      <c r="M15" s="26"/>
      <c r="N15" s="26"/>
      <c r="O15" s="26">
        <v>92</v>
      </c>
      <c r="P15" s="17">
        <v>250</v>
      </c>
      <c r="Q15" s="45">
        <v>0</v>
      </c>
      <c r="R15" s="44">
        <v>0</v>
      </c>
      <c r="S15" s="43">
        <v>0</v>
      </c>
      <c r="T15" s="44">
        <v>0</v>
      </c>
      <c r="U15" s="43">
        <v>0</v>
      </c>
      <c r="V15" s="44">
        <v>0</v>
      </c>
    </row>
    <row r="16" spans="1:22" ht="15" customHeight="1" thickBot="1" x14ac:dyDescent="0.3">
      <c r="A16" s="15" t="s">
        <v>326</v>
      </c>
      <c r="B16" s="16" t="s">
        <v>696</v>
      </c>
      <c r="C16" s="62" t="str">
        <f>VLOOKUP(B16,DATI!$A$1:$D$425,3,FALSE)</f>
        <v>20/10/1964</v>
      </c>
      <c r="D16" s="16" t="str">
        <f>VLOOKUP(B16,DATI!$A$1:$D$425,2,FALSE)</f>
        <v>12500</v>
      </c>
      <c r="E16" s="64" t="str">
        <f>VLOOKUP(B16,DATI!$A$1:$D$425,4,FALSE)</f>
        <v>LARIO BC</v>
      </c>
      <c r="F16" s="106">
        <f>SUM(LARGE(G16:V16,{1,2,3,4,5,6}))</f>
        <v>1025</v>
      </c>
      <c r="G16" s="82"/>
      <c r="H16" s="26"/>
      <c r="I16" s="26">
        <v>250</v>
      </c>
      <c r="J16" s="26"/>
      <c r="K16" s="26">
        <v>250</v>
      </c>
      <c r="L16" s="26"/>
      <c r="M16" s="26">
        <v>175</v>
      </c>
      <c r="N16" s="26"/>
      <c r="O16" s="26">
        <v>137</v>
      </c>
      <c r="P16" s="17">
        <v>213</v>
      </c>
      <c r="Q16" s="45">
        <v>0</v>
      </c>
      <c r="R16" s="44">
        <v>0</v>
      </c>
      <c r="S16" s="43">
        <v>0</v>
      </c>
      <c r="T16" s="44">
        <v>0</v>
      </c>
      <c r="U16" s="43">
        <v>0</v>
      </c>
      <c r="V16" s="44">
        <v>0</v>
      </c>
    </row>
    <row r="17" spans="1:22" ht="15" customHeight="1" thickBot="1" x14ac:dyDescent="0.3">
      <c r="A17" s="15" t="s">
        <v>330</v>
      </c>
      <c r="B17" s="16" t="s">
        <v>838</v>
      </c>
      <c r="C17" s="62" t="str">
        <f>VLOOKUP(B17,DATI!$A$1:$D$425,3,FALSE)</f>
        <v>15/12/1970</v>
      </c>
      <c r="D17" s="16" t="str">
        <f>VLOOKUP(B17,DATI!$A$1:$D$425,2,FALSE)</f>
        <v>16758</v>
      </c>
      <c r="E17" s="64" t="str">
        <f>VLOOKUP(B17,DATI!$A$1:$D$425,4,FALSE)</f>
        <v>ASV KALTERN</v>
      </c>
      <c r="F17" s="106">
        <f>SUM(LARGE(G17:V17,{1,2,3,4,5,6}))</f>
        <v>1003</v>
      </c>
      <c r="G17" s="82">
        <v>253</v>
      </c>
      <c r="H17" s="26"/>
      <c r="I17" s="26"/>
      <c r="J17" s="26"/>
      <c r="K17" s="26"/>
      <c r="L17" s="26">
        <v>250</v>
      </c>
      <c r="M17" s="26">
        <v>250</v>
      </c>
      <c r="N17" s="26"/>
      <c r="O17" s="26">
        <v>250</v>
      </c>
      <c r="P17" s="17"/>
      <c r="Q17" s="45">
        <v>0</v>
      </c>
      <c r="R17" s="44">
        <v>0</v>
      </c>
      <c r="S17" s="43">
        <v>0</v>
      </c>
      <c r="T17" s="44">
        <v>0</v>
      </c>
      <c r="U17" s="43">
        <v>0</v>
      </c>
      <c r="V17" s="44">
        <v>0</v>
      </c>
    </row>
    <row r="18" spans="1:22" ht="15" customHeight="1" thickBot="1" x14ac:dyDescent="0.3">
      <c r="A18" s="15" t="s">
        <v>336</v>
      </c>
      <c r="B18" s="16" t="s">
        <v>209</v>
      </c>
      <c r="C18" s="62">
        <f>VLOOKUP(B18,DATI!$A$1:$D$425,3,FALSE)</f>
        <v>21584</v>
      </c>
      <c r="D18" s="16" t="str">
        <f>VLOOKUP(B18,DATI!$A$1:$D$425,2,FALSE)</f>
        <v>38595</v>
      </c>
      <c r="E18" s="64" t="str">
        <f>VLOOKUP(B18,DATI!$A$1:$D$425,4,FALSE)</f>
        <v>BRESCIA SPORT PIU'</v>
      </c>
      <c r="F18" s="106">
        <f>SUM(LARGE(G18:V18,{1,2,3,4,5,6}))</f>
        <v>1000</v>
      </c>
      <c r="G18" s="82">
        <v>300</v>
      </c>
      <c r="H18" s="26">
        <v>175</v>
      </c>
      <c r="I18" s="26"/>
      <c r="J18" s="26">
        <v>175</v>
      </c>
      <c r="K18" s="26"/>
      <c r="L18" s="26"/>
      <c r="M18" s="26">
        <v>175</v>
      </c>
      <c r="N18" s="26"/>
      <c r="O18" s="26"/>
      <c r="P18" s="17">
        <v>175</v>
      </c>
      <c r="Q18" s="45">
        <v>0</v>
      </c>
      <c r="R18" s="44">
        <v>0</v>
      </c>
      <c r="S18" s="43">
        <v>0</v>
      </c>
      <c r="T18" s="44">
        <v>0</v>
      </c>
      <c r="U18" s="43">
        <v>0</v>
      </c>
      <c r="V18" s="44">
        <v>0</v>
      </c>
    </row>
    <row r="19" spans="1:22" ht="15" customHeight="1" thickBot="1" x14ac:dyDescent="0.3">
      <c r="A19" s="15" t="s">
        <v>337</v>
      </c>
      <c r="B19" s="16" t="s">
        <v>276</v>
      </c>
      <c r="C19" s="62" t="str">
        <f>VLOOKUP(B19,DATI!$A$1:$D$425,3,FALSE)</f>
        <v>29/12/1958</v>
      </c>
      <c r="D19" s="16" t="str">
        <f>VLOOKUP(B19,DATI!$A$1:$D$425,2,FALSE)</f>
        <v>11297</v>
      </c>
      <c r="E19" s="64" t="str">
        <f>VLOOKUP(B19,DATI!$A$1:$D$425,4,FALSE)</f>
        <v>ASV KALTERN</v>
      </c>
      <c r="F19" s="106">
        <f>SUM(LARGE(G19:V19,{1,2,3,4,5,6}))</f>
        <v>975</v>
      </c>
      <c r="G19" s="82">
        <v>300</v>
      </c>
      <c r="H19" s="26"/>
      <c r="I19" s="26"/>
      <c r="J19" s="26"/>
      <c r="K19" s="26"/>
      <c r="L19" s="26">
        <v>250</v>
      </c>
      <c r="M19" s="26">
        <v>250</v>
      </c>
      <c r="N19" s="26"/>
      <c r="O19" s="26">
        <v>175</v>
      </c>
      <c r="P19" s="17"/>
      <c r="Q19" s="45">
        <v>0</v>
      </c>
      <c r="R19" s="44">
        <v>0</v>
      </c>
      <c r="S19" s="43">
        <v>0</v>
      </c>
      <c r="T19" s="44">
        <v>0</v>
      </c>
      <c r="U19" s="43">
        <v>0</v>
      </c>
      <c r="V19" s="44">
        <v>0</v>
      </c>
    </row>
    <row r="20" spans="1:22" ht="15" customHeight="1" thickBot="1" x14ac:dyDescent="0.3">
      <c r="A20" s="15" t="s">
        <v>338</v>
      </c>
      <c r="B20" s="16" t="s">
        <v>243</v>
      </c>
      <c r="C20" s="62">
        <f>VLOOKUP(B20,DATI!$A$1:$D$425,3,FALSE)</f>
        <v>24054</v>
      </c>
      <c r="D20" s="16" t="str">
        <f>VLOOKUP(B20,DATI!$A$1:$D$425,2,FALSE)</f>
        <v>11296</v>
      </c>
      <c r="E20" s="64" t="str">
        <f>VLOOKUP(B20,DATI!$A$1:$D$425,4,FALSE)</f>
        <v>ASV KALTERN</v>
      </c>
      <c r="F20" s="106">
        <f>SUM(LARGE(G20:V20,{1,2,3,4,5,6}))</f>
        <v>975</v>
      </c>
      <c r="G20" s="82">
        <v>300</v>
      </c>
      <c r="H20" s="26"/>
      <c r="I20" s="26"/>
      <c r="J20" s="26"/>
      <c r="K20" s="26"/>
      <c r="L20" s="26">
        <v>250</v>
      </c>
      <c r="M20" s="26">
        <v>250</v>
      </c>
      <c r="N20" s="26"/>
      <c r="O20" s="26">
        <v>175</v>
      </c>
      <c r="P20" s="17"/>
      <c r="Q20" s="45">
        <v>0</v>
      </c>
      <c r="R20" s="44">
        <v>0</v>
      </c>
      <c r="S20" s="43">
        <v>0</v>
      </c>
      <c r="T20" s="44">
        <v>0</v>
      </c>
      <c r="U20" s="43">
        <v>0</v>
      </c>
      <c r="V20" s="44">
        <v>0</v>
      </c>
    </row>
    <row r="21" spans="1:22" ht="15" customHeight="1" thickBot="1" x14ac:dyDescent="0.3">
      <c r="A21" s="15" t="s">
        <v>339</v>
      </c>
      <c r="B21" s="16" t="s">
        <v>58</v>
      </c>
      <c r="C21" s="62">
        <f>VLOOKUP(B21,DATI!$A$1:$D$425,3,FALSE)</f>
        <v>28685</v>
      </c>
      <c r="D21" s="16" t="str">
        <f>VLOOKUP(B21,DATI!$A$1:$D$425,2,FALSE)</f>
        <v>95370</v>
      </c>
      <c r="E21" s="64" t="str">
        <f>VLOOKUP(B21,DATI!$A$1:$D$425,4,FALSE)</f>
        <v>SC MERAN</v>
      </c>
      <c r="F21" s="106">
        <f>SUM(LARGE(G21:V21,{1,2,3,4,5,6}))</f>
        <v>875</v>
      </c>
      <c r="G21" s="82"/>
      <c r="H21" s="26">
        <v>213</v>
      </c>
      <c r="I21" s="26"/>
      <c r="J21" s="26">
        <v>137</v>
      </c>
      <c r="K21" s="26"/>
      <c r="L21" s="26">
        <v>213</v>
      </c>
      <c r="M21" s="26">
        <v>175</v>
      </c>
      <c r="N21" s="26"/>
      <c r="O21" s="26">
        <v>137</v>
      </c>
      <c r="P21" s="17"/>
      <c r="Q21" s="45">
        <v>0</v>
      </c>
      <c r="R21" s="44">
        <v>0</v>
      </c>
      <c r="S21" s="43">
        <v>0</v>
      </c>
      <c r="T21" s="44">
        <v>0</v>
      </c>
      <c r="U21" s="43">
        <v>0</v>
      </c>
      <c r="V21" s="44">
        <v>0</v>
      </c>
    </row>
    <row r="22" spans="1:22" ht="15" customHeight="1" thickBot="1" x14ac:dyDescent="0.3">
      <c r="A22" s="15" t="s">
        <v>340</v>
      </c>
      <c r="B22" s="16" t="s">
        <v>165</v>
      </c>
      <c r="C22" s="62">
        <f>VLOOKUP(B22,DATI!$A$1:$D$425,3,FALSE)</f>
        <v>26714</v>
      </c>
      <c r="D22" s="16" t="str">
        <f>VLOOKUP(B22,DATI!$A$1:$D$425,2,FALSE)</f>
        <v>11233</v>
      </c>
      <c r="E22" s="64" t="str">
        <f>VLOOKUP(B22,DATI!$A$1:$D$425,4,FALSE)</f>
        <v>POL MARCOLINIADI</v>
      </c>
      <c r="F22" s="106">
        <f>SUM(LARGE(G22:V22,{1,2,3,4,5,6}))</f>
        <v>854</v>
      </c>
      <c r="G22" s="82">
        <v>253</v>
      </c>
      <c r="H22" s="26"/>
      <c r="I22" s="26"/>
      <c r="J22" s="26">
        <v>213</v>
      </c>
      <c r="K22" s="26"/>
      <c r="L22" s="26">
        <v>175</v>
      </c>
      <c r="M22" s="26"/>
      <c r="N22" s="26"/>
      <c r="O22" s="26">
        <v>213</v>
      </c>
      <c r="P22" s="17"/>
      <c r="Q22" s="45">
        <v>0</v>
      </c>
      <c r="R22" s="44">
        <v>0</v>
      </c>
      <c r="S22" s="43">
        <v>0</v>
      </c>
      <c r="T22" s="44">
        <v>0</v>
      </c>
      <c r="U22" s="43">
        <v>0</v>
      </c>
      <c r="V22" s="44">
        <v>0</v>
      </c>
    </row>
    <row r="23" spans="1:22" ht="15" customHeight="1" thickBot="1" x14ac:dyDescent="0.3">
      <c r="A23" s="15" t="s">
        <v>341</v>
      </c>
      <c r="B23" s="16" t="s">
        <v>190</v>
      </c>
      <c r="C23" s="62">
        <f>VLOOKUP(B23,DATI!$A$1:$D$425,3,FALSE)</f>
        <v>28647</v>
      </c>
      <c r="D23" s="16" t="str">
        <f>VLOOKUP(B23,DATI!$A$1:$D$425,2,FALSE)</f>
        <v>66216</v>
      </c>
      <c r="E23" s="64" t="str">
        <f>VLOOKUP(B23,DATI!$A$1:$D$425,4,FALSE)</f>
        <v>CUS BERGAMO</v>
      </c>
      <c r="F23" s="106">
        <f>SUM(LARGE(G23:V23,{1,2,3,4,5,6}))</f>
        <v>813</v>
      </c>
      <c r="G23" s="82"/>
      <c r="H23" s="26"/>
      <c r="I23" s="26"/>
      <c r="J23" s="26"/>
      <c r="K23" s="26">
        <v>213</v>
      </c>
      <c r="L23" s="26"/>
      <c r="M23" s="26">
        <v>213</v>
      </c>
      <c r="N23" s="26"/>
      <c r="O23" s="26">
        <v>137</v>
      </c>
      <c r="P23" s="17">
        <v>250</v>
      </c>
      <c r="Q23" s="45">
        <v>0</v>
      </c>
      <c r="R23" s="44">
        <v>0</v>
      </c>
      <c r="S23" s="43">
        <v>0</v>
      </c>
      <c r="T23" s="44">
        <v>0</v>
      </c>
      <c r="U23" s="43">
        <v>0</v>
      </c>
      <c r="V23" s="44">
        <v>0</v>
      </c>
    </row>
    <row r="24" spans="1:22" ht="15" customHeight="1" thickBot="1" x14ac:dyDescent="0.3">
      <c r="A24" s="15" t="s">
        <v>342</v>
      </c>
      <c r="B24" s="16" t="s">
        <v>661</v>
      </c>
      <c r="C24" s="62">
        <f>VLOOKUP(B24,DATI!$A$1:$D$425,3,FALSE)</f>
        <v>22399</v>
      </c>
      <c r="D24" s="16" t="str">
        <f>VLOOKUP(B24,DATI!$A$1:$D$425,2,FALSE)</f>
        <v>38567</v>
      </c>
      <c r="E24" s="64" t="str">
        <f>VLOOKUP(B24,DATI!$A$1:$D$425,4,FALSE)</f>
        <v>BRESCIA SPORT PIU'</v>
      </c>
      <c r="F24" s="106">
        <f>SUM(LARGE(G24:V24,{1,2,3,4,5,6}))</f>
        <v>755</v>
      </c>
      <c r="G24" s="82"/>
      <c r="H24" s="26">
        <v>175</v>
      </c>
      <c r="I24" s="26"/>
      <c r="J24" s="26">
        <v>175</v>
      </c>
      <c r="K24" s="26"/>
      <c r="L24" s="26"/>
      <c r="M24" s="26">
        <v>175</v>
      </c>
      <c r="N24" s="26"/>
      <c r="O24" s="26">
        <v>55</v>
      </c>
      <c r="P24" s="17">
        <v>175</v>
      </c>
      <c r="Q24" s="45">
        <v>0</v>
      </c>
      <c r="R24" s="44">
        <v>0</v>
      </c>
      <c r="S24" s="43">
        <v>0</v>
      </c>
      <c r="T24" s="44">
        <v>0</v>
      </c>
      <c r="U24" s="43">
        <v>0</v>
      </c>
      <c r="V24" s="44">
        <v>0</v>
      </c>
    </row>
    <row r="25" spans="1:22" ht="15" customHeight="1" thickBot="1" x14ac:dyDescent="0.3">
      <c r="A25" s="15" t="s">
        <v>343</v>
      </c>
      <c r="B25" s="16" t="s">
        <v>249</v>
      </c>
      <c r="C25" s="62">
        <f>VLOOKUP(B25,DATI!$A$1:$D$425,3,FALSE)</f>
        <v>25080</v>
      </c>
      <c r="D25" s="16" t="str">
        <f>VLOOKUP(B25,DATI!$A$1:$D$425,2,FALSE)</f>
        <v>10246</v>
      </c>
      <c r="E25" s="64" t="str">
        <f>VLOOKUP(B25,DATI!$A$1:$D$425,4,FALSE)</f>
        <v>15 ZERO</v>
      </c>
      <c r="F25" s="106">
        <f>SUM(LARGE(G25:V25,{1,2,3,4,5,6}))</f>
        <v>730</v>
      </c>
      <c r="G25" s="82">
        <v>205</v>
      </c>
      <c r="H25" s="26"/>
      <c r="I25" s="26">
        <v>213</v>
      </c>
      <c r="J25" s="26">
        <v>137</v>
      </c>
      <c r="K25" s="26">
        <v>175</v>
      </c>
      <c r="L25" s="26"/>
      <c r="M25" s="26"/>
      <c r="N25" s="26"/>
      <c r="O25" s="26"/>
      <c r="P25" s="17"/>
      <c r="Q25" s="45">
        <v>0</v>
      </c>
      <c r="R25" s="44">
        <v>0</v>
      </c>
      <c r="S25" s="43">
        <v>0</v>
      </c>
      <c r="T25" s="44">
        <v>0</v>
      </c>
      <c r="U25" s="43">
        <v>0</v>
      </c>
      <c r="V25" s="44">
        <v>0</v>
      </c>
    </row>
    <row r="26" spans="1:22" ht="15" customHeight="1" thickBot="1" x14ac:dyDescent="0.3">
      <c r="A26" s="15" t="s">
        <v>352</v>
      </c>
      <c r="B26" s="16" t="s">
        <v>195</v>
      </c>
      <c r="C26" s="62">
        <f>VLOOKUP(B26,DATI!$A$1:$D$425,3,FALSE)</f>
        <v>29658</v>
      </c>
      <c r="D26" s="16" t="str">
        <f>VLOOKUP(B26,DATI!$A$1:$D$425,2,FALSE)</f>
        <v>16691</v>
      </c>
      <c r="E26" s="64" t="str">
        <f>VLOOKUP(B26,DATI!$A$1:$D$425,4,FALSE)</f>
        <v>ROMA BC</v>
      </c>
      <c r="F26" s="106">
        <f>SUM(LARGE(G26:V26,{1,2,3,4,5,6}))</f>
        <v>550</v>
      </c>
      <c r="G26" s="82">
        <v>300</v>
      </c>
      <c r="H26" s="26"/>
      <c r="I26" s="26"/>
      <c r="J26" s="26">
        <v>250</v>
      </c>
      <c r="K26" s="26"/>
      <c r="L26" s="26"/>
      <c r="M26" s="26"/>
      <c r="N26" s="26"/>
      <c r="O26" s="26"/>
      <c r="P26" s="17"/>
      <c r="Q26" s="45">
        <v>0</v>
      </c>
      <c r="R26" s="44">
        <v>0</v>
      </c>
      <c r="S26" s="43">
        <v>0</v>
      </c>
      <c r="T26" s="44">
        <v>0</v>
      </c>
      <c r="U26" s="43">
        <v>0</v>
      </c>
      <c r="V26" s="44">
        <v>0</v>
      </c>
    </row>
    <row r="27" spans="1:22" ht="15" customHeight="1" thickBot="1" x14ac:dyDescent="0.3">
      <c r="A27" s="15" t="s">
        <v>353</v>
      </c>
      <c r="B27" s="16" t="s">
        <v>16</v>
      </c>
      <c r="C27" s="62">
        <f>VLOOKUP(B27,DATI!$A$1:$D$425,3,FALSE)</f>
        <v>24545</v>
      </c>
      <c r="D27" s="16" t="str">
        <f>VLOOKUP(B27,DATI!$A$1:$D$425,2,FALSE)</f>
        <v>16291</v>
      </c>
      <c r="E27" s="64" t="str">
        <f>VLOOKUP(B27,DATI!$A$1:$D$425,4,FALSE)</f>
        <v>LARIO BC</v>
      </c>
      <c r="F27" s="106">
        <f>SUM(LARGE(G27:V27,{1,2,3,4,5,6}))</f>
        <v>525</v>
      </c>
      <c r="G27" s="82"/>
      <c r="H27" s="26"/>
      <c r="I27" s="26"/>
      <c r="J27" s="26"/>
      <c r="K27" s="26"/>
      <c r="L27" s="26"/>
      <c r="M27" s="26">
        <v>175</v>
      </c>
      <c r="N27" s="26"/>
      <c r="O27" s="26">
        <v>137</v>
      </c>
      <c r="P27" s="17">
        <v>213</v>
      </c>
      <c r="Q27" s="45">
        <v>0</v>
      </c>
      <c r="R27" s="44">
        <v>0</v>
      </c>
      <c r="S27" s="43">
        <v>0</v>
      </c>
      <c r="T27" s="44">
        <v>0</v>
      </c>
      <c r="U27" s="43">
        <v>0</v>
      </c>
      <c r="V27" s="44">
        <v>0</v>
      </c>
    </row>
    <row r="28" spans="1:22" ht="15" customHeight="1" thickBot="1" x14ac:dyDescent="0.3">
      <c r="A28" s="15" t="s">
        <v>354</v>
      </c>
      <c r="B28" s="16" t="s">
        <v>692</v>
      </c>
      <c r="C28" s="62">
        <f>VLOOKUP(B28,DATI!$A$1:$D$425,3,FALSE)</f>
        <v>24581</v>
      </c>
      <c r="D28" s="16" t="str">
        <f>VLOOKUP(B28,DATI!$A$1:$D$425,2,FALSE)</f>
        <v>43285</v>
      </c>
      <c r="E28" s="64" t="str">
        <f>VLOOKUP(B28,DATI!$A$1:$D$425,4,FALSE)</f>
        <v>BC CELESTE</v>
      </c>
      <c r="F28" s="106">
        <f>SUM(LARGE(G28:V28,{1,2,3,4,5,6}))</f>
        <v>503</v>
      </c>
      <c r="G28" s="82">
        <v>253</v>
      </c>
      <c r="H28" s="26"/>
      <c r="I28" s="26"/>
      <c r="J28" s="26"/>
      <c r="K28" s="26"/>
      <c r="L28" s="26"/>
      <c r="M28" s="26"/>
      <c r="N28" s="26">
        <v>250</v>
      </c>
      <c r="O28" s="26"/>
      <c r="P28" s="17"/>
      <c r="Q28" s="45">
        <v>0</v>
      </c>
      <c r="R28" s="44">
        <v>0</v>
      </c>
      <c r="S28" s="43">
        <v>0</v>
      </c>
      <c r="T28" s="44">
        <v>0</v>
      </c>
      <c r="U28" s="43">
        <v>0</v>
      </c>
      <c r="V28" s="44">
        <v>0</v>
      </c>
    </row>
    <row r="29" spans="1:22" ht="15" customHeight="1" thickBot="1" x14ac:dyDescent="0.3">
      <c r="A29" s="15" t="s">
        <v>355</v>
      </c>
      <c r="B29" s="16" t="s">
        <v>22</v>
      </c>
      <c r="C29" s="62">
        <f>VLOOKUP(B29,DATI!$A$1:$D$425,3,FALSE)</f>
        <v>24922</v>
      </c>
      <c r="D29" s="16" t="str">
        <f>VLOOKUP(B29,DATI!$A$1:$D$425,2,FALSE)</f>
        <v>14522</v>
      </c>
      <c r="E29" s="64" t="str">
        <f>VLOOKUP(B29,DATI!$A$1:$D$425,4,FALSE)</f>
        <v>15 ZERO</v>
      </c>
      <c r="F29" s="106">
        <f>SUM(LARGE(G29:V29,{1,2,3,4,5,6}))</f>
        <v>480</v>
      </c>
      <c r="G29" s="82"/>
      <c r="H29" s="26"/>
      <c r="I29" s="26">
        <v>213</v>
      </c>
      <c r="J29" s="26"/>
      <c r="K29" s="26">
        <v>175</v>
      </c>
      <c r="L29" s="26"/>
      <c r="M29" s="26"/>
      <c r="N29" s="26"/>
      <c r="O29" s="26">
        <v>92</v>
      </c>
      <c r="P29" s="17"/>
      <c r="Q29" s="45">
        <v>0</v>
      </c>
      <c r="R29" s="44">
        <v>0</v>
      </c>
      <c r="S29" s="43">
        <v>0</v>
      </c>
      <c r="T29" s="44">
        <v>0</v>
      </c>
      <c r="U29" s="43">
        <v>0</v>
      </c>
      <c r="V29" s="44">
        <v>0</v>
      </c>
    </row>
    <row r="30" spans="1:22" ht="15" customHeight="1" thickBot="1" x14ac:dyDescent="0.3">
      <c r="A30" s="15" t="s">
        <v>356</v>
      </c>
      <c r="B30" s="16" t="s">
        <v>186</v>
      </c>
      <c r="C30" s="62">
        <f>VLOOKUP(B30,DATI!$A$1:$D$425,3,FALSE)</f>
        <v>28180</v>
      </c>
      <c r="D30" s="16">
        <f>VLOOKUP(B30,DATI!$A$1:$D$425,2,FALSE)</f>
        <v>66459</v>
      </c>
      <c r="E30" s="64" t="str">
        <f>VLOOKUP(B30,DATI!$A$1:$D$425,4,FALSE)</f>
        <v>BC MILANO</v>
      </c>
      <c r="F30" s="106">
        <f>SUM(LARGE(G30:V30,{1,2,3,4,5,6}))</f>
        <v>455</v>
      </c>
      <c r="G30" s="82">
        <v>205</v>
      </c>
      <c r="H30" s="26">
        <v>250</v>
      </c>
      <c r="I30" s="26"/>
      <c r="J30" s="26"/>
      <c r="K30" s="26"/>
      <c r="L30" s="26"/>
      <c r="M30" s="26"/>
      <c r="N30" s="26"/>
      <c r="O30" s="26"/>
      <c r="P30" s="17"/>
      <c r="Q30" s="45">
        <v>0</v>
      </c>
      <c r="R30" s="44">
        <v>0</v>
      </c>
      <c r="S30" s="43">
        <v>0</v>
      </c>
      <c r="T30" s="44">
        <v>0</v>
      </c>
      <c r="U30" s="43">
        <v>0</v>
      </c>
      <c r="V30" s="44">
        <v>0</v>
      </c>
    </row>
    <row r="31" spans="1:22" ht="15" customHeight="1" thickBot="1" x14ac:dyDescent="0.3">
      <c r="A31" s="15" t="s">
        <v>357</v>
      </c>
      <c r="B31" s="16" t="s">
        <v>640</v>
      </c>
      <c r="C31" s="62">
        <f>VLOOKUP(B31,DATI!$A$1:$D$425,3,FALSE)</f>
        <v>25687</v>
      </c>
      <c r="D31" s="16" t="str">
        <f>VLOOKUP(B31,DATI!$A$1:$D$425,2,FALSE)</f>
        <v>11290</v>
      </c>
      <c r="E31" s="64" t="str">
        <f>VLOOKUP(B31,DATI!$A$1:$D$425,4,FALSE)</f>
        <v>ASV KALTERN</v>
      </c>
      <c r="F31" s="106">
        <f>SUM(LARGE(G31:V31,{1,2,3,4,5,6}))</f>
        <v>428</v>
      </c>
      <c r="G31" s="82">
        <v>253</v>
      </c>
      <c r="H31" s="26"/>
      <c r="I31" s="26"/>
      <c r="J31" s="26"/>
      <c r="K31" s="26"/>
      <c r="L31" s="26">
        <v>175</v>
      </c>
      <c r="M31" s="26"/>
      <c r="N31" s="26"/>
      <c r="O31" s="26"/>
      <c r="P31" s="17"/>
      <c r="Q31" s="45">
        <v>0</v>
      </c>
      <c r="R31" s="44">
        <v>0</v>
      </c>
      <c r="S31" s="43">
        <v>0</v>
      </c>
      <c r="T31" s="44">
        <v>0</v>
      </c>
      <c r="U31" s="43">
        <v>0</v>
      </c>
      <c r="V31" s="44">
        <v>0</v>
      </c>
    </row>
    <row r="32" spans="1:22" ht="15" customHeight="1" thickBot="1" x14ac:dyDescent="0.3">
      <c r="A32" s="15" t="s">
        <v>358</v>
      </c>
      <c r="B32" s="16" t="s">
        <v>21</v>
      </c>
      <c r="C32" s="62">
        <f>VLOOKUP(B32,DATI!$A$1:$D$425,3,FALSE)</f>
        <v>28496</v>
      </c>
      <c r="D32" s="16" t="str">
        <f>VLOOKUP(B32,DATI!$A$1:$D$425,2,FALSE)</f>
        <v>38219</v>
      </c>
      <c r="E32" s="64" t="str">
        <f>VLOOKUP(B32,DATI!$A$1:$D$425,4,FALSE)</f>
        <v>ASSV BRIXEN</v>
      </c>
      <c r="F32" s="106">
        <f>SUM(LARGE(G32:V32,{1,2,3,4,5,6}))</f>
        <v>428</v>
      </c>
      <c r="G32" s="82">
        <v>253</v>
      </c>
      <c r="H32" s="26"/>
      <c r="I32" s="26"/>
      <c r="J32" s="26"/>
      <c r="K32" s="26"/>
      <c r="L32" s="26">
        <v>175</v>
      </c>
      <c r="M32" s="26"/>
      <c r="N32" s="26"/>
      <c r="O32" s="26"/>
      <c r="P32" s="17"/>
      <c r="Q32" s="45">
        <v>0</v>
      </c>
      <c r="R32" s="44">
        <v>0</v>
      </c>
      <c r="S32" s="43">
        <v>0</v>
      </c>
      <c r="T32" s="44">
        <v>0</v>
      </c>
      <c r="U32" s="43">
        <v>0</v>
      </c>
      <c r="V32" s="44">
        <v>0</v>
      </c>
    </row>
    <row r="33" spans="1:22" ht="15" customHeight="1" thickBot="1" x14ac:dyDescent="0.3">
      <c r="A33" s="15" t="s">
        <v>359</v>
      </c>
      <c r="B33" s="16" t="s">
        <v>72</v>
      </c>
      <c r="C33" s="62">
        <f>VLOOKUP(B33,DATI!$A$1:$D$425,3,FALSE)</f>
        <v>25963</v>
      </c>
      <c r="D33" s="16" t="str">
        <f>VLOOKUP(B33,DATI!$A$1:$D$425,2,FALSE)</f>
        <v>35781</v>
      </c>
      <c r="E33" s="64" t="str">
        <f>VLOOKUP(B33,DATI!$A$1:$D$425,4,FALSE)</f>
        <v>ITIS MARCONI</v>
      </c>
      <c r="F33" s="106">
        <f>SUM(LARGE(G33:V33,{1,2,3,4,5,6}))</f>
        <v>426</v>
      </c>
      <c r="G33" s="82"/>
      <c r="H33" s="26"/>
      <c r="I33" s="26"/>
      <c r="J33" s="26">
        <v>213</v>
      </c>
      <c r="K33" s="26"/>
      <c r="L33" s="26"/>
      <c r="M33" s="26"/>
      <c r="N33" s="26"/>
      <c r="O33" s="26">
        <v>213</v>
      </c>
      <c r="P33" s="17"/>
      <c r="Q33" s="45">
        <v>0</v>
      </c>
      <c r="R33" s="44">
        <v>0</v>
      </c>
      <c r="S33" s="43">
        <v>0</v>
      </c>
      <c r="T33" s="44">
        <v>0</v>
      </c>
      <c r="U33" s="43">
        <v>0</v>
      </c>
      <c r="V33" s="44">
        <v>0</v>
      </c>
    </row>
    <row r="34" spans="1:22" ht="15" customHeight="1" thickBot="1" x14ac:dyDescent="0.3">
      <c r="A34" s="15" t="s">
        <v>81</v>
      </c>
      <c r="B34" s="16" t="s">
        <v>196</v>
      </c>
      <c r="C34" s="62" t="str">
        <f>VLOOKUP(B34,DATI!$A$1:$D$425,3,FALSE)</f>
        <v>31/12/1966</v>
      </c>
      <c r="D34" s="16" t="str">
        <f>VLOOKUP(B34,DATI!$A$1:$D$425,2,FALSE)</f>
        <v>9763</v>
      </c>
      <c r="E34" s="64" t="str">
        <f>VLOOKUP(B34,DATI!$A$1:$D$425,4,FALSE)</f>
        <v>ASV MALLES</v>
      </c>
      <c r="F34" s="106">
        <f>SUM(LARGE(G34:V34,{1,2,3,4,5,6}))</f>
        <v>300</v>
      </c>
      <c r="G34" s="82">
        <v>300</v>
      </c>
      <c r="H34" s="26"/>
      <c r="I34" s="26"/>
      <c r="J34" s="26"/>
      <c r="K34" s="26"/>
      <c r="L34" s="26"/>
      <c r="M34" s="26"/>
      <c r="N34" s="26"/>
      <c r="O34" s="26"/>
      <c r="P34" s="17"/>
      <c r="Q34" s="45">
        <v>0</v>
      </c>
      <c r="R34" s="44">
        <v>0</v>
      </c>
      <c r="S34" s="43">
        <v>0</v>
      </c>
      <c r="T34" s="44">
        <v>0</v>
      </c>
      <c r="U34" s="43">
        <v>0</v>
      </c>
      <c r="V34" s="44">
        <v>0</v>
      </c>
    </row>
    <row r="35" spans="1:22" ht="15" customHeight="1" thickBot="1" x14ac:dyDescent="0.3">
      <c r="A35" s="15" t="s">
        <v>82</v>
      </c>
      <c r="B35" s="16" t="s">
        <v>36</v>
      </c>
      <c r="C35" s="62" t="str">
        <f>VLOOKUP(B35,DATI!$A$1:$D$425,3,FALSE)</f>
        <v>15/12/1967</v>
      </c>
      <c r="D35" s="16" t="str">
        <f>VLOOKUP(B35,DATI!$A$1:$D$425,2,FALSE)</f>
        <v>24678</v>
      </c>
      <c r="E35" s="64" t="str">
        <f>VLOOKUP(B35,DATI!$A$1:$D$425,4,FALSE)</f>
        <v>SPORT PROMOTION</v>
      </c>
      <c r="F35" s="106">
        <f>SUM(LARGE(G35:V35,{1,2,3,4,5,6}))</f>
        <v>300</v>
      </c>
      <c r="G35" s="82">
        <v>300</v>
      </c>
      <c r="H35" s="26"/>
      <c r="I35" s="26"/>
      <c r="J35" s="26"/>
      <c r="K35" s="26"/>
      <c r="L35" s="26"/>
      <c r="M35" s="26"/>
      <c r="N35" s="26"/>
      <c r="O35" s="26"/>
      <c r="P35" s="17"/>
      <c r="Q35" s="45">
        <v>0</v>
      </c>
      <c r="R35" s="44">
        <v>0</v>
      </c>
      <c r="S35" s="43">
        <v>0</v>
      </c>
      <c r="T35" s="44">
        <v>0</v>
      </c>
      <c r="U35" s="43">
        <v>0</v>
      </c>
      <c r="V35" s="44">
        <v>0</v>
      </c>
    </row>
    <row r="36" spans="1:22" ht="15" customHeight="1" thickBot="1" x14ac:dyDescent="0.3">
      <c r="A36" s="15" t="s">
        <v>83</v>
      </c>
      <c r="B36" s="16" t="s">
        <v>68</v>
      </c>
      <c r="C36" s="62">
        <f>VLOOKUP(B36,DATI!$A$1:$D$425,3,FALSE)</f>
        <v>26087</v>
      </c>
      <c r="D36" s="16" t="str">
        <f>VLOOKUP(B36,DATI!$A$1:$D$425,2,FALSE)</f>
        <v>16588</v>
      </c>
      <c r="E36" s="64" t="str">
        <f>VLOOKUP(B36,DATI!$A$1:$D$425,4,FALSE)</f>
        <v>ROMA BC</v>
      </c>
      <c r="F36" s="106">
        <f>SUM(LARGE(G36:V36,{1,2,3,4,5,6}))</f>
        <v>300</v>
      </c>
      <c r="G36" s="82">
        <v>300</v>
      </c>
      <c r="H36" s="26"/>
      <c r="I36" s="26"/>
      <c r="J36" s="26"/>
      <c r="K36" s="26"/>
      <c r="L36" s="26"/>
      <c r="M36" s="26"/>
      <c r="N36" s="26"/>
      <c r="O36" s="26"/>
      <c r="P36" s="17"/>
      <c r="Q36" s="45">
        <v>0</v>
      </c>
      <c r="R36" s="44">
        <v>0</v>
      </c>
      <c r="S36" s="43">
        <v>0</v>
      </c>
      <c r="T36" s="44">
        <v>0</v>
      </c>
      <c r="U36" s="43">
        <v>0</v>
      </c>
      <c r="V36" s="44">
        <v>0</v>
      </c>
    </row>
    <row r="37" spans="1:22" ht="15" customHeight="1" thickBot="1" x14ac:dyDescent="0.3">
      <c r="A37" s="15" t="s">
        <v>84</v>
      </c>
      <c r="B37" s="16" t="s">
        <v>188</v>
      </c>
      <c r="C37" s="62">
        <f>VLOOKUP(B37,DATI!$A$1:$D$425,3,FALSE)</f>
        <v>26487</v>
      </c>
      <c r="D37" s="16" t="str">
        <f>VLOOKUP(B37,DATI!$A$1:$D$425,2,FALSE)</f>
        <v>9752</v>
      </c>
      <c r="E37" s="64" t="str">
        <f>VLOOKUP(B37,DATI!$A$1:$D$425,4,FALSE)</f>
        <v>ASV MALLES</v>
      </c>
      <c r="F37" s="106">
        <f>SUM(LARGE(G37:V37,{1,2,3,4,5,6}))</f>
        <v>300</v>
      </c>
      <c r="G37" s="82">
        <v>300</v>
      </c>
      <c r="H37" s="26"/>
      <c r="I37" s="26"/>
      <c r="J37" s="26"/>
      <c r="K37" s="26"/>
      <c r="L37" s="26"/>
      <c r="M37" s="26"/>
      <c r="N37" s="26"/>
      <c r="O37" s="26"/>
      <c r="P37" s="17"/>
      <c r="Q37" s="45">
        <v>0</v>
      </c>
      <c r="R37" s="44">
        <v>0</v>
      </c>
      <c r="S37" s="43">
        <v>0</v>
      </c>
      <c r="T37" s="44">
        <v>0</v>
      </c>
      <c r="U37" s="43">
        <v>0</v>
      </c>
      <c r="V37" s="44">
        <v>0</v>
      </c>
    </row>
    <row r="38" spans="1:22" ht="15" customHeight="1" thickBot="1" x14ac:dyDescent="0.3">
      <c r="A38" s="15" t="s">
        <v>85</v>
      </c>
      <c r="B38" s="16" t="s">
        <v>308</v>
      </c>
      <c r="C38" s="62">
        <f>VLOOKUP(B38,DATI!$A$1:$D$425,3,FALSE)</f>
        <v>20593</v>
      </c>
      <c r="D38" s="16" t="str">
        <f>VLOOKUP(B38,DATI!$A$1:$D$425,2,FALSE)</f>
        <v>11250</v>
      </c>
      <c r="E38" s="64" t="str">
        <f>VLOOKUP(B38,DATI!$A$1:$D$425,4,FALSE)</f>
        <v>VIGNANELLO BC</v>
      </c>
      <c r="F38" s="106">
        <f>SUM(LARGE(G38:V38,{1,2,3,4,5,6}))</f>
        <v>253</v>
      </c>
      <c r="G38" s="82">
        <v>253</v>
      </c>
      <c r="H38" s="26"/>
      <c r="I38" s="26"/>
      <c r="J38" s="26"/>
      <c r="K38" s="26"/>
      <c r="L38" s="26"/>
      <c r="M38" s="26"/>
      <c r="N38" s="26"/>
      <c r="O38" s="26"/>
      <c r="P38" s="17"/>
      <c r="Q38" s="45">
        <v>0</v>
      </c>
      <c r="R38" s="44">
        <v>0</v>
      </c>
      <c r="S38" s="43">
        <v>0</v>
      </c>
      <c r="T38" s="44">
        <v>0</v>
      </c>
      <c r="U38" s="43">
        <v>0</v>
      </c>
      <c r="V38" s="44">
        <v>0</v>
      </c>
    </row>
    <row r="39" spans="1:22" ht="15" customHeight="1" thickBot="1" x14ac:dyDescent="0.3">
      <c r="A39" s="15" t="s">
        <v>86</v>
      </c>
      <c r="B39" s="16" t="s">
        <v>33</v>
      </c>
      <c r="C39" s="62">
        <f>VLOOKUP(B39,DATI!$A$1:$D$425,3,FALSE)</f>
        <v>21248</v>
      </c>
      <c r="D39" s="16" t="str">
        <f>VLOOKUP(B39,DATI!$A$1:$D$425,2,FALSE)</f>
        <v>11251</v>
      </c>
      <c r="E39" s="64" t="str">
        <f>VLOOKUP(B39,DATI!$A$1:$D$425,4,FALSE)</f>
        <v>VIGNANELLO BC</v>
      </c>
      <c r="F39" s="106">
        <f>SUM(LARGE(G39:V39,{1,2,3,4,5,6}))</f>
        <v>253</v>
      </c>
      <c r="G39" s="82">
        <v>253</v>
      </c>
      <c r="H39" s="26"/>
      <c r="I39" s="26"/>
      <c r="J39" s="26"/>
      <c r="K39" s="26"/>
      <c r="L39" s="26"/>
      <c r="M39" s="26"/>
      <c r="N39" s="26"/>
      <c r="O39" s="26"/>
      <c r="P39" s="17"/>
      <c r="Q39" s="45">
        <v>0</v>
      </c>
      <c r="R39" s="44">
        <v>0</v>
      </c>
      <c r="S39" s="43">
        <v>0</v>
      </c>
      <c r="T39" s="44">
        <v>0</v>
      </c>
      <c r="U39" s="43">
        <v>0</v>
      </c>
      <c r="V39" s="44">
        <v>0</v>
      </c>
    </row>
    <row r="40" spans="1:22" ht="15" customHeight="1" thickBot="1" x14ac:dyDescent="0.3">
      <c r="A40" s="15" t="s">
        <v>87</v>
      </c>
      <c r="B40" s="16" t="s">
        <v>232</v>
      </c>
      <c r="C40" s="62">
        <f>VLOOKUP(B40,DATI!$A$1:$D$425,3,FALSE)</f>
        <v>27110</v>
      </c>
      <c r="D40" s="16" t="str">
        <f>VLOOKUP(B40,DATI!$A$1:$D$425,2,FALSE)</f>
        <v>30729</v>
      </c>
      <c r="E40" s="64" t="str">
        <f>VLOOKUP(B40,DATI!$A$1:$D$425,4,FALSE)</f>
        <v>SC MERAN</v>
      </c>
      <c r="F40" s="106">
        <f>SUM(LARGE(G40:V40,{1,2,3,4,5,6}))</f>
        <v>253</v>
      </c>
      <c r="G40" s="82">
        <v>253</v>
      </c>
      <c r="H40" s="26"/>
      <c r="I40" s="26"/>
      <c r="J40" s="26"/>
      <c r="K40" s="26"/>
      <c r="L40" s="26"/>
      <c r="M40" s="26"/>
      <c r="N40" s="26"/>
      <c r="O40" s="26"/>
      <c r="P40" s="17"/>
      <c r="Q40" s="45">
        <v>0</v>
      </c>
      <c r="R40" s="44">
        <v>0</v>
      </c>
      <c r="S40" s="43">
        <v>0</v>
      </c>
      <c r="T40" s="44">
        <v>0</v>
      </c>
      <c r="U40" s="43">
        <v>0</v>
      </c>
      <c r="V40" s="44">
        <v>0</v>
      </c>
    </row>
    <row r="41" spans="1:22" ht="15" customHeight="1" thickBot="1" x14ac:dyDescent="0.3">
      <c r="A41" s="15" t="s">
        <v>88</v>
      </c>
      <c r="B41" s="16" t="s">
        <v>981</v>
      </c>
      <c r="C41" s="62">
        <f>VLOOKUP(B41,DATI!$A$1:$D$425,3,FALSE)</f>
        <v>27660</v>
      </c>
      <c r="D41" s="16" t="str">
        <f>VLOOKUP(B41,DATI!$A$1:$D$425,2,FALSE)</f>
        <v>31544</v>
      </c>
      <c r="E41" s="64" t="str">
        <f>VLOOKUP(B41,DATI!$A$1:$D$425,4,FALSE)</f>
        <v>ROMA BC</v>
      </c>
      <c r="F41" s="106">
        <f>SUM(LARGE(G41:V41,{1,2,3,4,5,6}))</f>
        <v>250</v>
      </c>
      <c r="G41" s="82"/>
      <c r="H41" s="26"/>
      <c r="I41" s="26"/>
      <c r="J41" s="26">
        <v>250</v>
      </c>
      <c r="K41" s="26"/>
      <c r="L41" s="26"/>
      <c r="M41" s="26"/>
      <c r="N41" s="26"/>
      <c r="O41" s="26"/>
      <c r="P41" s="17"/>
      <c r="Q41" s="45">
        <v>0</v>
      </c>
      <c r="R41" s="44">
        <v>0</v>
      </c>
      <c r="S41" s="43">
        <v>0</v>
      </c>
      <c r="T41" s="44">
        <v>0</v>
      </c>
      <c r="U41" s="43">
        <v>0</v>
      </c>
      <c r="V41" s="44">
        <v>0</v>
      </c>
    </row>
    <row r="42" spans="1:22" ht="15" customHeight="1" thickBot="1" x14ac:dyDescent="0.3">
      <c r="A42" s="15" t="s">
        <v>89</v>
      </c>
      <c r="B42" s="16" t="s">
        <v>67</v>
      </c>
      <c r="C42" s="62">
        <f>VLOOKUP(B42,DATI!$A$1:$D$425,3,FALSE)</f>
        <v>27882</v>
      </c>
      <c r="D42" s="16" t="str">
        <f>VLOOKUP(B42,DATI!$A$1:$D$425,2,FALSE)</f>
        <v>95390</v>
      </c>
      <c r="E42" s="64" t="str">
        <f>VLOOKUP(B42,DATI!$A$1:$D$425,4,FALSE)</f>
        <v>SPORT ACADEMY</v>
      </c>
      <c r="F42" s="106">
        <f>SUM(LARGE(G42:V42,{1,2,3,4,5,6}))</f>
        <v>250</v>
      </c>
      <c r="G42" s="82"/>
      <c r="H42" s="26"/>
      <c r="I42" s="26"/>
      <c r="J42" s="26"/>
      <c r="K42" s="26"/>
      <c r="L42" s="26"/>
      <c r="M42" s="26"/>
      <c r="N42" s="26">
        <v>250</v>
      </c>
      <c r="O42" s="26"/>
      <c r="P42" s="17"/>
      <c r="Q42" s="45">
        <v>0</v>
      </c>
      <c r="R42" s="44">
        <v>0</v>
      </c>
      <c r="S42" s="43">
        <v>0</v>
      </c>
      <c r="T42" s="44">
        <v>0</v>
      </c>
      <c r="U42" s="43">
        <v>0</v>
      </c>
      <c r="V42" s="44">
        <v>0</v>
      </c>
    </row>
    <row r="43" spans="1:22" ht="15" customHeight="1" thickBot="1" x14ac:dyDescent="0.3">
      <c r="A43" s="15" t="s">
        <v>90</v>
      </c>
      <c r="B43" s="16" t="s">
        <v>73</v>
      </c>
      <c r="C43" s="62">
        <f>VLOOKUP(B43,DATI!$A$1:$D$425,3,FALSE)</f>
        <v>24186</v>
      </c>
      <c r="D43" s="16" t="str">
        <f>VLOOKUP(B43,DATI!$A$1:$D$425,2,FALSE)</f>
        <v>34451</v>
      </c>
      <c r="E43" s="64" t="str">
        <f>VLOOKUP(B43,DATI!$A$1:$D$425,4,FALSE)</f>
        <v>ENERGICA...MENTE...INSIEME</v>
      </c>
      <c r="F43" s="106">
        <f>SUM(LARGE(G43:V43,{1,2,3,4,5,6}))</f>
        <v>213</v>
      </c>
      <c r="G43" s="82"/>
      <c r="H43" s="26"/>
      <c r="I43" s="26"/>
      <c r="J43" s="26"/>
      <c r="K43" s="26"/>
      <c r="L43" s="26"/>
      <c r="M43" s="26"/>
      <c r="N43" s="26">
        <v>213</v>
      </c>
      <c r="O43" s="26"/>
      <c r="P43" s="17"/>
      <c r="Q43" s="45">
        <v>0</v>
      </c>
      <c r="R43" s="44">
        <v>0</v>
      </c>
      <c r="S43" s="43">
        <v>0</v>
      </c>
      <c r="T43" s="44">
        <v>0</v>
      </c>
      <c r="U43" s="43">
        <v>0</v>
      </c>
      <c r="V43" s="44">
        <v>0</v>
      </c>
    </row>
    <row r="44" spans="1:22" ht="15" customHeight="1" thickBot="1" x14ac:dyDescent="0.3">
      <c r="A44" s="15" t="s">
        <v>91</v>
      </c>
      <c r="B44" s="16" t="s">
        <v>251</v>
      </c>
      <c r="C44" s="62">
        <f>VLOOKUP(B44,DATI!$A$1:$D$425,3,FALSE)</f>
        <v>26500</v>
      </c>
      <c r="D44" s="16" t="str">
        <f>VLOOKUP(B44,DATI!$A$1:$D$425,2,FALSE)</f>
        <v>14872</v>
      </c>
      <c r="E44" s="64" t="str">
        <f>VLOOKUP(B44,DATI!$A$1:$D$425,4,FALSE)</f>
        <v>CUS BERGAMO</v>
      </c>
      <c r="F44" s="106">
        <f>SUM(LARGE(G44:V44,{1,2,3,4,5,6}))</f>
        <v>213</v>
      </c>
      <c r="G44" s="82"/>
      <c r="H44" s="26"/>
      <c r="I44" s="26"/>
      <c r="J44" s="26"/>
      <c r="K44" s="26"/>
      <c r="L44" s="26"/>
      <c r="M44" s="26"/>
      <c r="N44" s="26"/>
      <c r="O44" s="26"/>
      <c r="P44" s="17">
        <v>213</v>
      </c>
      <c r="Q44" s="45">
        <v>0</v>
      </c>
      <c r="R44" s="44">
        <v>0</v>
      </c>
      <c r="S44" s="43">
        <v>0</v>
      </c>
      <c r="T44" s="44">
        <v>0</v>
      </c>
      <c r="U44" s="43">
        <v>0</v>
      </c>
      <c r="V44" s="44">
        <v>0</v>
      </c>
    </row>
    <row r="45" spans="1:22" ht="15" customHeight="1" thickBot="1" x14ac:dyDescent="0.3">
      <c r="A45" s="15" t="s">
        <v>93</v>
      </c>
      <c r="B45" s="16" t="s">
        <v>809</v>
      </c>
      <c r="C45" s="62">
        <f>VLOOKUP(B45,DATI!$A$1:$D$425,3,FALSE)</f>
        <v>28383</v>
      </c>
      <c r="D45" s="16" t="str">
        <f>VLOOKUP(B45,DATI!$A$1:$D$425,2,FALSE)</f>
        <v>185485</v>
      </c>
      <c r="E45" s="64" t="str">
        <f>VLOOKUP(B45,DATI!$A$1:$D$425,4,FALSE)</f>
        <v>ENERGICA...MENTE...INSIEME</v>
      </c>
      <c r="F45" s="106">
        <f>SUM(LARGE(G45:V45,{1,2,3,4,5,6}))</f>
        <v>213</v>
      </c>
      <c r="G45" s="82"/>
      <c r="H45" s="26"/>
      <c r="I45" s="26"/>
      <c r="J45" s="26"/>
      <c r="K45" s="26"/>
      <c r="L45" s="26"/>
      <c r="M45" s="26"/>
      <c r="N45" s="26">
        <v>213</v>
      </c>
      <c r="O45" s="26"/>
      <c r="P45" s="17"/>
      <c r="Q45" s="45">
        <v>0</v>
      </c>
      <c r="R45" s="44">
        <v>0</v>
      </c>
      <c r="S45" s="43">
        <v>0</v>
      </c>
      <c r="T45" s="44">
        <v>0</v>
      </c>
      <c r="U45" s="43">
        <v>0</v>
      </c>
      <c r="V45" s="44">
        <v>0</v>
      </c>
    </row>
    <row r="46" spans="1:22" ht="15" customHeight="1" thickBot="1" x14ac:dyDescent="0.3">
      <c r="A46" s="15" t="s">
        <v>94</v>
      </c>
      <c r="B46" s="16" t="s">
        <v>250</v>
      </c>
      <c r="C46" s="62">
        <f>VLOOKUP(B46,DATI!$A$1:$D$425,3,FALSE)</f>
        <v>28901</v>
      </c>
      <c r="D46" s="16" t="str">
        <f>VLOOKUP(B46,DATI!$A$1:$D$425,2,FALSE)</f>
        <v>14871</v>
      </c>
      <c r="E46" s="64" t="str">
        <f>VLOOKUP(B46,DATI!$A$1:$D$425,4,FALSE)</f>
        <v>CUS BERGAMO</v>
      </c>
      <c r="F46" s="106">
        <f>SUM(LARGE(G46:V46,{1,2,3,4,5,6}))</f>
        <v>213</v>
      </c>
      <c r="G46" s="82"/>
      <c r="H46" s="26"/>
      <c r="I46" s="26"/>
      <c r="J46" s="26"/>
      <c r="K46" s="26"/>
      <c r="L46" s="26"/>
      <c r="M46" s="26"/>
      <c r="N46" s="26"/>
      <c r="O46" s="26"/>
      <c r="P46" s="17">
        <v>213</v>
      </c>
      <c r="Q46" s="45">
        <v>0</v>
      </c>
      <c r="R46" s="44">
        <v>0</v>
      </c>
      <c r="S46" s="43">
        <v>0</v>
      </c>
      <c r="T46" s="44">
        <v>0</v>
      </c>
      <c r="U46" s="43">
        <v>0</v>
      </c>
      <c r="V46" s="44">
        <v>0</v>
      </c>
    </row>
    <row r="47" spans="1:22" ht="15" customHeight="1" thickBot="1" x14ac:dyDescent="0.3">
      <c r="A47" s="15" t="s">
        <v>95</v>
      </c>
      <c r="B47" s="16" t="s">
        <v>210</v>
      </c>
      <c r="C47" s="62">
        <f>VLOOKUP(B47,DATI!$A$1:$D$425,3,FALSE)</f>
        <v>22969</v>
      </c>
      <c r="D47" s="16">
        <f>VLOOKUP(B47,DATI!$A$1:$D$425,2,FALSE)</f>
        <v>45113</v>
      </c>
      <c r="E47" s="64" t="str">
        <f>VLOOKUP(B47,DATI!$A$1:$D$425,4,FALSE)</f>
        <v>GENOVA BC</v>
      </c>
      <c r="F47" s="106">
        <f>SUM(LARGE(G47:V47,{1,2,3,4,5,6}))</f>
        <v>205</v>
      </c>
      <c r="G47" s="82">
        <v>205</v>
      </c>
      <c r="H47" s="26"/>
      <c r="I47" s="26"/>
      <c r="J47" s="26"/>
      <c r="K47" s="26"/>
      <c r="L47" s="26"/>
      <c r="M47" s="26"/>
      <c r="N47" s="26"/>
      <c r="O47" s="26"/>
      <c r="P47" s="17"/>
      <c r="Q47" s="45">
        <v>0</v>
      </c>
      <c r="R47" s="44">
        <v>0</v>
      </c>
      <c r="S47" s="43">
        <v>0</v>
      </c>
      <c r="T47" s="44">
        <v>0</v>
      </c>
      <c r="U47" s="43">
        <v>0</v>
      </c>
      <c r="V47" s="44">
        <v>0</v>
      </c>
    </row>
    <row r="48" spans="1:22" ht="15" customHeight="1" thickBot="1" x14ac:dyDescent="0.3">
      <c r="A48" s="15" t="s">
        <v>96</v>
      </c>
      <c r="B48" s="16" t="s">
        <v>163</v>
      </c>
      <c r="C48" s="62" t="str">
        <f>VLOOKUP(B48,DATI!$A$1:$D$425,3,FALSE)</f>
        <v>10/10/1982</v>
      </c>
      <c r="D48" s="16" t="str">
        <f>VLOOKUP(B48,DATI!$A$1:$D$425,2,FALSE)</f>
        <v>27418</v>
      </c>
      <c r="E48" s="64" t="str">
        <f>VLOOKUP(B48,DATI!$A$1:$D$425,4,FALSE)</f>
        <v>BC MILANO</v>
      </c>
      <c r="F48" s="106">
        <f>SUM(LARGE(G48:V48,{1,2,3,4,5,6}))</f>
        <v>205</v>
      </c>
      <c r="G48" s="82">
        <v>205</v>
      </c>
      <c r="H48" s="26"/>
      <c r="I48" s="26"/>
      <c r="J48" s="26"/>
      <c r="K48" s="26"/>
      <c r="L48" s="26"/>
      <c r="M48" s="26"/>
      <c r="N48" s="26"/>
      <c r="O48" s="26"/>
      <c r="P48" s="17"/>
      <c r="Q48" s="45">
        <v>0</v>
      </c>
      <c r="R48" s="44">
        <v>0</v>
      </c>
      <c r="S48" s="43">
        <v>0</v>
      </c>
      <c r="T48" s="44">
        <v>0</v>
      </c>
      <c r="U48" s="43">
        <v>0</v>
      </c>
      <c r="V48" s="44">
        <v>0</v>
      </c>
    </row>
    <row r="49" spans="1:22" ht="15" customHeight="1" thickBot="1" x14ac:dyDescent="0.3">
      <c r="A49" s="15" t="s">
        <v>97</v>
      </c>
      <c r="B49" s="16" t="s">
        <v>218</v>
      </c>
      <c r="C49" s="62">
        <f>VLOOKUP(B49,DATI!$A$1:$D$425,3,FALSE)</f>
        <v>18783</v>
      </c>
      <c r="D49" s="16" t="str">
        <f>VLOOKUP(B49,DATI!$A$1:$D$425,2,FALSE)</f>
        <v>10815</v>
      </c>
      <c r="E49" s="64" t="str">
        <f>VLOOKUP(B49,DATI!$A$1:$D$425,4,FALSE)</f>
        <v>ASSV BRIXEN</v>
      </c>
      <c r="F49" s="106">
        <f>SUM(LARGE(G49:V49,{1,2,3,4,5,6}))</f>
        <v>175</v>
      </c>
      <c r="G49" s="82"/>
      <c r="H49" s="26"/>
      <c r="I49" s="26"/>
      <c r="J49" s="26"/>
      <c r="K49" s="26"/>
      <c r="L49" s="26">
        <v>175</v>
      </c>
      <c r="M49" s="26"/>
      <c r="N49" s="26"/>
      <c r="O49" s="26"/>
      <c r="P49" s="17"/>
      <c r="Q49" s="45">
        <v>0</v>
      </c>
      <c r="R49" s="44">
        <v>0</v>
      </c>
      <c r="S49" s="43">
        <v>0</v>
      </c>
      <c r="T49" s="44">
        <v>0</v>
      </c>
      <c r="U49" s="43">
        <v>0</v>
      </c>
      <c r="V49" s="44">
        <v>0</v>
      </c>
    </row>
    <row r="50" spans="1:22" ht="15" customHeight="1" thickBot="1" x14ac:dyDescent="0.3">
      <c r="A50" s="15" t="s">
        <v>98</v>
      </c>
      <c r="B50" s="16" t="s">
        <v>777</v>
      </c>
      <c r="C50" s="62">
        <f>VLOOKUP(B50,DATI!$A$1:$D$425,3,FALSE)</f>
        <v>26071</v>
      </c>
      <c r="D50" s="16" t="str">
        <f>VLOOKUP(B50,DATI!$A$1:$D$425,2,FALSE)</f>
        <v>185487</v>
      </c>
      <c r="E50" s="64" t="str">
        <f>VLOOKUP(B50,DATI!$A$1:$D$425,4,FALSE)</f>
        <v>ENERGICA...MENTE...INSIEME</v>
      </c>
      <c r="F50" s="106">
        <f>SUM(LARGE(G50:V50,{1,2,3,4,5,6}))</f>
        <v>175</v>
      </c>
      <c r="G50" s="82"/>
      <c r="H50" s="26"/>
      <c r="I50" s="26"/>
      <c r="J50" s="26"/>
      <c r="K50" s="26"/>
      <c r="L50" s="26"/>
      <c r="M50" s="26"/>
      <c r="N50" s="26">
        <v>175</v>
      </c>
      <c r="O50" s="26"/>
      <c r="P50" s="17"/>
      <c r="Q50" s="45">
        <v>0</v>
      </c>
      <c r="R50" s="44">
        <v>0</v>
      </c>
      <c r="S50" s="43">
        <v>0</v>
      </c>
      <c r="T50" s="44">
        <v>0</v>
      </c>
      <c r="U50" s="43">
        <v>0</v>
      </c>
      <c r="V50" s="44">
        <v>0</v>
      </c>
    </row>
    <row r="51" spans="1:22" ht="15" customHeight="1" thickBot="1" x14ac:dyDescent="0.3">
      <c r="A51" s="15" t="s">
        <v>99</v>
      </c>
      <c r="B51" s="16" t="s">
        <v>816</v>
      </c>
      <c r="C51" s="62">
        <f>VLOOKUP(B51,DATI!$A$1:$D$425,3,FALSE)</f>
        <v>28530</v>
      </c>
      <c r="D51" s="16" t="str">
        <f>VLOOKUP(B51,DATI!$A$1:$D$425,2,FALSE)</f>
        <v>185488</v>
      </c>
      <c r="E51" s="64" t="str">
        <f>VLOOKUP(B51,DATI!$A$1:$D$425,4,FALSE)</f>
        <v>ENERGICA...MENTE...INSIEME</v>
      </c>
      <c r="F51" s="106">
        <f>SUM(LARGE(G51:V51,{1,2,3,4,5,6}))</f>
        <v>175</v>
      </c>
      <c r="G51" s="82"/>
      <c r="H51" s="26"/>
      <c r="I51" s="26"/>
      <c r="J51" s="26"/>
      <c r="K51" s="26"/>
      <c r="L51" s="26"/>
      <c r="M51" s="26"/>
      <c r="N51" s="26">
        <v>175</v>
      </c>
      <c r="O51" s="26"/>
      <c r="P51" s="17"/>
      <c r="Q51" s="45">
        <v>0</v>
      </c>
      <c r="R51" s="44">
        <v>0</v>
      </c>
      <c r="S51" s="43">
        <v>0</v>
      </c>
      <c r="T51" s="44">
        <v>0</v>
      </c>
      <c r="U51" s="43">
        <v>0</v>
      </c>
      <c r="V51" s="44">
        <v>0</v>
      </c>
    </row>
    <row r="52" spans="1:22" ht="15" customHeight="1" thickBot="1" x14ac:dyDescent="0.3">
      <c r="A52" s="15" t="s">
        <v>100</v>
      </c>
      <c r="B52" s="16" t="s">
        <v>224</v>
      </c>
      <c r="C52" s="62">
        <f>VLOOKUP(B52,DATI!$A$1:$D$425,3,FALSE)</f>
        <v>23273</v>
      </c>
      <c r="D52" s="16" t="str">
        <f>VLOOKUP(B52,DATI!$A$1:$D$425,2,FALSE)</f>
        <v>26129</v>
      </c>
      <c r="E52" s="64" t="str">
        <f>VLOOKUP(B52,DATI!$A$1:$D$425,4,FALSE)</f>
        <v>GANDHI BADMINTON</v>
      </c>
      <c r="F52" s="106">
        <f>SUM(LARGE(G52:V52,{1,2,3,4,5,6}))</f>
        <v>92</v>
      </c>
      <c r="G52" s="82"/>
      <c r="H52" s="26"/>
      <c r="I52" s="26"/>
      <c r="J52" s="26"/>
      <c r="K52" s="26"/>
      <c r="L52" s="26"/>
      <c r="M52" s="26"/>
      <c r="N52" s="26"/>
      <c r="O52" s="26">
        <v>92</v>
      </c>
      <c r="P52" s="17"/>
      <c r="Q52" s="45">
        <v>0</v>
      </c>
      <c r="R52" s="44">
        <v>0</v>
      </c>
      <c r="S52" s="43">
        <v>0</v>
      </c>
      <c r="T52" s="44">
        <v>0</v>
      </c>
      <c r="U52" s="43">
        <v>0</v>
      </c>
      <c r="V52" s="44">
        <v>0</v>
      </c>
    </row>
    <row r="53" spans="1:22" ht="15" customHeight="1" thickBot="1" x14ac:dyDescent="0.3">
      <c r="A53" s="15" t="s">
        <v>101</v>
      </c>
      <c r="B53" s="16" t="s">
        <v>887</v>
      </c>
      <c r="C53" s="62">
        <f>VLOOKUP(B53,DATI!$A$1:$D$425,3,FALSE)</f>
        <v>25326</v>
      </c>
      <c r="D53" s="16" t="str">
        <f>VLOOKUP(B53,DATI!$A$1:$D$425,2,FALSE)</f>
        <v>23252</v>
      </c>
      <c r="E53" s="64" t="str">
        <f>VLOOKUP(B53,DATI!$A$1:$D$425,4,FALSE)</f>
        <v>15 ZERO</v>
      </c>
      <c r="F53" s="106">
        <f>SUM(LARGE(G53:V53,{1,2,3,4,5,6}))</f>
        <v>92</v>
      </c>
      <c r="G53" s="82"/>
      <c r="H53" s="26"/>
      <c r="I53" s="26"/>
      <c r="J53" s="26"/>
      <c r="K53" s="26"/>
      <c r="L53" s="26"/>
      <c r="M53" s="26"/>
      <c r="N53" s="26"/>
      <c r="O53" s="26">
        <v>92</v>
      </c>
      <c r="P53" s="17"/>
      <c r="Q53" s="45">
        <v>0</v>
      </c>
      <c r="R53" s="44">
        <v>0</v>
      </c>
      <c r="S53" s="43">
        <v>0</v>
      </c>
      <c r="T53" s="44">
        <v>0</v>
      </c>
      <c r="U53" s="43">
        <v>0</v>
      </c>
      <c r="V53" s="44">
        <v>0</v>
      </c>
    </row>
    <row r="54" spans="1:22" ht="15" customHeight="1" thickBot="1" x14ac:dyDescent="0.3">
      <c r="A54" s="15" t="s">
        <v>102</v>
      </c>
      <c r="B54" s="16" t="s">
        <v>273</v>
      </c>
      <c r="C54" s="62" t="str">
        <f>VLOOKUP(B54,DATI!$A$1:$D$425,3,FALSE)</f>
        <v>31/10/1973</v>
      </c>
      <c r="D54" s="16" t="str">
        <f>VLOOKUP(B54,DATI!$A$1:$D$425,2,FALSE)</f>
        <v>12792</v>
      </c>
      <c r="E54" s="64" t="str">
        <f>VLOOKUP(B54,DATI!$A$1:$D$425,4,FALSE)</f>
        <v>POL 2B</v>
      </c>
      <c r="F54" s="106">
        <f>SUM(LARGE(G54:V54,{1,2,3,4,5,6}))</f>
        <v>92</v>
      </c>
      <c r="G54" s="82"/>
      <c r="H54" s="26"/>
      <c r="I54" s="26"/>
      <c r="J54" s="26"/>
      <c r="K54" s="26"/>
      <c r="L54" s="26"/>
      <c r="M54" s="26"/>
      <c r="N54" s="26"/>
      <c r="O54" s="26">
        <v>92</v>
      </c>
      <c r="P54" s="17"/>
      <c r="Q54" s="45">
        <v>0</v>
      </c>
      <c r="R54" s="44">
        <v>0</v>
      </c>
      <c r="S54" s="43">
        <v>0</v>
      </c>
      <c r="T54" s="44">
        <v>0</v>
      </c>
      <c r="U54" s="43">
        <v>0</v>
      </c>
      <c r="V54" s="44">
        <v>0</v>
      </c>
    </row>
    <row r="55" spans="1:22" ht="15" customHeight="1" thickBot="1" x14ac:dyDescent="0.3">
      <c r="A55" s="34" t="s">
        <v>103</v>
      </c>
      <c r="B55" s="18" t="s">
        <v>222</v>
      </c>
      <c r="C55" s="87">
        <f>VLOOKUP(B55,DATI!$A$1:$D$425,3,FALSE)</f>
        <v>25692</v>
      </c>
      <c r="D55" s="18" t="str">
        <f>VLOOKUP(B55,DATI!$A$1:$D$425,2,FALSE)</f>
        <v>38574</v>
      </c>
      <c r="E55" s="66" t="str">
        <f>VLOOKUP(B55,DATI!$A$1:$D$425,4,FALSE)</f>
        <v>BRESCIA SPORT PIU'</v>
      </c>
      <c r="F55" s="106">
        <f>SUM(LARGE(G55:V55,{1,2,3,4,5,6}))</f>
        <v>55</v>
      </c>
      <c r="G55" s="83"/>
      <c r="H55" s="28"/>
      <c r="I55" s="28"/>
      <c r="J55" s="28"/>
      <c r="K55" s="28"/>
      <c r="L55" s="28"/>
      <c r="M55" s="28"/>
      <c r="N55" s="28"/>
      <c r="O55" s="28">
        <v>55</v>
      </c>
      <c r="P55" s="19"/>
      <c r="Q55" s="45">
        <v>0</v>
      </c>
      <c r="R55" s="44">
        <v>0</v>
      </c>
      <c r="S55" s="43">
        <v>0</v>
      </c>
      <c r="T55" s="44">
        <v>0</v>
      </c>
      <c r="U55" s="43">
        <v>0</v>
      </c>
      <c r="V55" s="44">
        <v>0</v>
      </c>
    </row>
  </sheetData>
  <sheetProtection algorithmName="SHA-512" hashValue="EqGHrBQjllAJIla26NLwFDrI0Y6Jdmea8+fKaJuhBPJxTdbjzmMU4DactYqqkOlTqfl6yJkdOsrHf33IaSHdAg==" saltValue="j59n5ewsFiuhll7AJMWxnA==" spinCount="100000" sheet="1" objects="1" scenarios="1"/>
  <sortState ref="A11:V55">
    <sortCondition descending="1" ref="F11:F55"/>
    <sortCondition ref="C11:C55"/>
  </sortState>
  <mergeCells count="10">
    <mergeCell ref="A8:A9"/>
    <mergeCell ref="B8:B9"/>
    <mergeCell ref="A5:F5"/>
    <mergeCell ref="A3:F3"/>
    <mergeCell ref="A1:F1"/>
    <mergeCell ref="C8:C9"/>
    <mergeCell ref="D8:D9"/>
    <mergeCell ref="E8:E9"/>
    <mergeCell ref="G6:H6"/>
    <mergeCell ref="F8:F9"/>
  </mergeCells>
  <phoneticPr fontId="4" type="noConversion"/>
  <conditionalFormatting sqref="F11">
    <cfRule type="cellIs" dxfId="6" priority="3" stopIfTrue="1" operator="equal">
      <formula>0</formula>
    </cfRule>
  </conditionalFormatting>
  <conditionalFormatting sqref="F8">
    <cfRule type="cellIs" dxfId="5" priority="2" stopIfTrue="1" operator="equal">
      <formula>0</formula>
    </cfRule>
  </conditionalFormatting>
  <conditionalFormatting sqref="F12:F55">
    <cfRule type="cellIs" dxfId="4" priority="1" stopIfTrue="1" operator="equal">
      <formula>0</formula>
    </cfRule>
  </conditionalFormatting>
  <printOptions horizontalCentered="1"/>
  <pageMargins left="0" right="0" top="0.39370078740157483" bottom="0.39370078740157483" header="0" footer="0"/>
  <pageSetup paperSize="9" orientation="portrait" r:id="rId1"/>
  <ignoredErrors>
    <ignoredError sqref="A2:F2 G1:M3 G4:M8 A4:F4 A6:F8 A5 A1 A10:M10 A9:E9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2"/>
  <sheetViews>
    <sheetView zoomScaleNormal="100" workbookViewId="0">
      <selection activeCell="A3" sqref="A3:F3"/>
    </sheetView>
  </sheetViews>
  <sheetFormatPr defaultColWidth="9.140625" defaultRowHeight="15" customHeight="1" x14ac:dyDescent="0.25"/>
  <cols>
    <col min="1" max="1" width="4.5703125" style="2" bestFit="1" customWidth="1"/>
    <col min="2" max="2" width="47.5703125" style="5" bestFit="1" customWidth="1"/>
    <col min="3" max="3" width="10.7109375" style="5" bestFit="1" customWidth="1"/>
    <col min="4" max="4" width="10.85546875" style="5" bestFit="1" customWidth="1"/>
    <col min="5" max="5" width="27.28515625" style="5" bestFit="1" customWidth="1"/>
    <col min="6" max="6" width="6.5703125" style="3" bestFit="1" customWidth="1"/>
    <col min="7" max="15" width="10.7109375" style="3" bestFit="1" customWidth="1"/>
    <col min="16" max="16" width="11.85546875" style="3" bestFit="1" customWidth="1"/>
    <col min="17" max="17" width="10.7109375" style="3" bestFit="1" customWidth="1"/>
    <col min="18" max="23" width="2" style="3" hidden="1" customWidth="1"/>
    <col min="24" max="16384" width="9.140625" style="3"/>
  </cols>
  <sheetData>
    <row r="1" spans="1:23" ht="60" customHeight="1" x14ac:dyDescent="0.25">
      <c r="A1" s="123" t="s">
        <v>314</v>
      </c>
      <c r="B1" s="123"/>
      <c r="C1" s="123"/>
      <c r="D1" s="123"/>
      <c r="E1" s="123"/>
      <c r="F1" s="123"/>
      <c r="R1" s="37"/>
      <c r="S1" s="37"/>
      <c r="T1" s="37"/>
      <c r="U1" s="37"/>
      <c r="V1" s="37"/>
    </row>
    <row r="2" spans="1:23" ht="6" customHeight="1" thickBot="1" x14ac:dyDescent="0.3">
      <c r="B2" s="2"/>
      <c r="C2" s="48"/>
      <c r="D2" s="48"/>
      <c r="E2" s="48"/>
    </row>
    <row r="3" spans="1:23" s="1" customFormat="1" ht="20.100000000000001" customHeight="1" thickBot="1" x14ac:dyDescent="0.3">
      <c r="A3" s="120" t="s">
        <v>870</v>
      </c>
      <c r="B3" s="121"/>
      <c r="C3" s="121"/>
      <c r="D3" s="121"/>
      <c r="E3" s="121"/>
      <c r="F3" s="122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24"/>
      <c r="S3" s="24"/>
      <c r="T3" s="24"/>
      <c r="U3" s="24"/>
      <c r="V3" s="24"/>
      <c r="W3" s="41"/>
    </row>
    <row r="4" spans="1:23" s="25" customFormat="1" ht="6" customHeight="1" thickBot="1" x14ac:dyDescent="0.3">
      <c r="A4" s="24"/>
      <c r="B4" s="24"/>
      <c r="C4" s="24"/>
      <c r="D4" s="24"/>
      <c r="E4" s="24"/>
    </row>
    <row r="5" spans="1:23" s="25" customFormat="1" ht="19.5" thickBot="1" x14ac:dyDescent="0.3">
      <c r="A5" s="117" t="s">
        <v>320</v>
      </c>
      <c r="B5" s="118"/>
      <c r="C5" s="118"/>
      <c r="D5" s="118"/>
      <c r="E5" s="118"/>
      <c r="F5" s="119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39"/>
      <c r="S5" s="39"/>
      <c r="T5" s="39"/>
      <c r="U5" s="39"/>
      <c r="V5" s="39"/>
    </row>
    <row r="6" spans="1:23" s="23" customFormat="1" ht="6" customHeight="1" thickBot="1" x14ac:dyDescent="0.3">
      <c r="A6" s="20"/>
      <c r="B6" s="20"/>
      <c r="C6" s="20"/>
      <c r="D6" s="20"/>
      <c r="E6" s="20"/>
      <c r="R6" s="40"/>
      <c r="S6" s="40"/>
      <c r="T6" s="40"/>
      <c r="U6" s="40"/>
      <c r="V6" s="40"/>
      <c r="W6" s="40"/>
    </row>
    <row r="7" spans="1:23" s="23" customFormat="1" ht="15" customHeight="1" thickBot="1" x14ac:dyDescent="0.3">
      <c r="A7" s="20"/>
      <c r="B7" s="20"/>
      <c r="C7" s="20"/>
      <c r="D7" s="20"/>
      <c r="E7" s="20"/>
      <c r="G7" s="80" t="s">
        <v>857</v>
      </c>
      <c r="H7" s="80" t="s">
        <v>859</v>
      </c>
      <c r="I7" s="80" t="s">
        <v>860</v>
      </c>
      <c r="J7" s="80" t="s">
        <v>861</v>
      </c>
      <c r="K7" s="80" t="s">
        <v>862</v>
      </c>
      <c r="L7" s="80" t="s">
        <v>863</v>
      </c>
      <c r="M7" s="80" t="s">
        <v>865</v>
      </c>
      <c r="N7" s="80" t="s">
        <v>866</v>
      </c>
      <c r="O7" s="80" t="s">
        <v>867</v>
      </c>
      <c r="P7" s="80" t="s">
        <v>856</v>
      </c>
      <c r="Q7" s="80" t="s">
        <v>872</v>
      </c>
      <c r="R7" s="40"/>
      <c r="S7" s="40"/>
      <c r="T7" s="40"/>
      <c r="U7" s="40"/>
      <c r="V7" s="40"/>
      <c r="W7" s="40"/>
    </row>
    <row r="8" spans="1:23" s="42" customFormat="1" ht="15" customHeight="1" x14ac:dyDescent="0.25">
      <c r="A8" s="110" t="s">
        <v>323</v>
      </c>
      <c r="B8" s="124" t="s">
        <v>319</v>
      </c>
      <c r="C8" s="110" t="s">
        <v>324</v>
      </c>
      <c r="D8" s="110" t="s">
        <v>290</v>
      </c>
      <c r="E8" s="110" t="s">
        <v>317</v>
      </c>
      <c r="F8" s="136" t="s">
        <v>327</v>
      </c>
      <c r="G8" s="73" t="s">
        <v>113</v>
      </c>
      <c r="H8" s="73" t="s">
        <v>706</v>
      </c>
      <c r="I8" s="73" t="s">
        <v>712</v>
      </c>
      <c r="J8" s="73" t="s">
        <v>711</v>
      </c>
      <c r="K8" s="73" t="s">
        <v>722</v>
      </c>
      <c r="L8" s="73" t="s">
        <v>723</v>
      </c>
      <c r="M8" s="73" t="s">
        <v>729</v>
      </c>
      <c r="N8" s="73" t="s">
        <v>711</v>
      </c>
      <c r="O8" s="73" t="s">
        <v>331</v>
      </c>
      <c r="P8" s="73" t="s">
        <v>871</v>
      </c>
      <c r="Q8" s="73" t="s">
        <v>874</v>
      </c>
      <c r="R8" s="21"/>
      <c r="S8" s="21"/>
      <c r="T8" s="21"/>
      <c r="U8" s="21"/>
      <c r="V8" s="21"/>
    </row>
    <row r="9" spans="1:23" s="42" customFormat="1" ht="15" customHeight="1" thickBot="1" x14ac:dyDescent="0.3">
      <c r="A9" s="111"/>
      <c r="B9" s="125"/>
      <c r="C9" s="111"/>
      <c r="D9" s="111"/>
      <c r="E9" s="111"/>
      <c r="F9" s="137"/>
      <c r="G9" s="92">
        <v>43212</v>
      </c>
      <c r="H9" s="92">
        <v>43268</v>
      </c>
      <c r="I9" s="92">
        <v>43282</v>
      </c>
      <c r="J9" s="92">
        <v>43289</v>
      </c>
      <c r="K9" s="92">
        <v>43345</v>
      </c>
      <c r="L9" s="92">
        <v>43380</v>
      </c>
      <c r="M9" s="92">
        <v>43436</v>
      </c>
      <c r="N9" s="92">
        <v>43471</v>
      </c>
      <c r="O9" s="92">
        <v>43513</v>
      </c>
      <c r="P9" s="92">
        <v>43534</v>
      </c>
      <c r="Q9" s="92">
        <v>43541</v>
      </c>
      <c r="R9" s="21"/>
      <c r="S9" s="21"/>
      <c r="T9" s="21"/>
      <c r="U9" s="21"/>
      <c r="V9" s="21"/>
    </row>
    <row r="10" spans="1:23" ht="6" customHeight="1" thickBot="1" x14ac:dyDescent="0.3">
      <c r="A10" s="31"/>
      <c r="B10" s="32"/>
      <c r="C10" s="32"/>
      <c r="D10" s="32"/>
      <c r="E10" s="32"/>
      <c r="F10" s="33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23"/>
      <c r="S10" s="23"/>
      <c r="T10" s="23"/>
      <c r="U10" s="23"/>
      <c r="V10" s="23"/>
      <c r="W10" s="23"/>
    </row>
    <row r="11" spans="1:23" ht="15" customHeight="1" thickBot="1" x14ac:dyDescent="0.3">
      <c r="A11" s="12" t="s">
        <v>321</v>
      </c>
      <c r="B11" s="13" t="s">
        <v>283</v>
      </c>
      <c r="C11" s="88" t="str">
        <f>VLOOKUP(B11,DATI!$A$1:$D$425,3,FALSE)</f>
        <v>27/12/1972</v>
      </c>
      <c r="D11" s="30" t="str">
        <f>VLOOKUP(B11,DATI!$A$1:$D$425,2,FALSE)</f>
        <v>12496</v>
      </c>
      <c r="E11" s="69" t="str">
        <f>VLOOKUP(B11,DATI!$A$1:$D$425,4,FALSE)</f>
        <v>LARIO BC</v>
      </c>
      <c r="F11" s="105">
        <f>SUM(LARGE(G11:W11,{1,2,3,4,5,6}))</f>
        <v>1175</v>
      </c>
      <c r="G11" s="81"/>
      <c r="H11" s="27"/>
      <c r="I11" s="27"/>
      <c r="J11" s="27">
        <v>250</v>
      </c>
      <c r="K11" s="27">
        <v>250</v>
      </c>
      <c r="L11" s="27">
        <v>250</v>
      </c>
      <c r="M11" s="27"/>
      <c r="N11" s="27">
        <v>175</v>
      </c>
      <c r="O11" s="27"/>
      <c r="P11" s="27">
        <v>250</v>
      </c>
      <c r="Q11" s="14"/>
      <c r="R11" s="45">
        <v>0</v>
      </c>
      <c r="S11" s="44">
        <v>0</v>
      </c>
      <c r="T11" s="43">
        <v>0</v>
      </c>
      <c r="U11" s="44">
        <v>0</v>
      </c>
      <c r="V11" s="43">
        <v>0</v>
      </c>
      <c r="W11" s="44">
        <v>0</v>
      </c>
    </row>
    <row r="12" spans="1:23" ht="15" customHeight="1" thickBot="1" x14ac:dyDescent="0.3">
      <c r="A12" s="15" t="s">
        <v>322</v>
      </c>
      <c r="B12" s="16" t="s">
        <v>278</v>
      </c>
      <c r="C12" s="68">
        <f>VLOOKUP(B12,DATI!$A$1:$D$425,3,FALSE)</f>
        <v>22068</v>
      </c>
      <c r="D12" s="61" t="str">
        <f>VLOOKUP(B12,DATI!$A$1:$D$425,2,FALSE)</f>
        <v>10109</v>
      </c>
      <c r="E12" s="70" t="str">
        <f>VLOOKUP(B12,DATI!$A$1:$D$425,4,FALSE)</f>
        <v>SC MERAN</v>
      </c>
      <c r="F12" s="105">
        <f>SUM(LARGE(G12:W12,{1,2,3,4,5,6}))</f>
        <v>1112</v>
      </c>
      <c r="G12" s="82">
        <v>300</v>
      </c>
      <c r="H12" s="26"/>
      <c r="I12" s="26">
        <v>250</v>
      </c>
      <c r="J12" s="26"/>
      <c r="K12" s="26">
        <v>137</v>
      </c>
      <c r="L12" s="26"/>
      <c r="M12" s="26">
        <v>250</v>
      </c>
      <c r="N12" s="26">
        <v>175</v>
      </c>
      <c r="O12" s="26"/>
      <c r="P12" s="26"/>
      <c r="Q12" s="17"/>
      <c r="R12" s="45">
        <v>0</v>
      </c>
      <c r="S12" s="44">
        <v>0</v>
      </c>
      <c r="T12" s="43">
        <v>0</v>
      </c>
      <c r="U12" s="44">
        <v>0</v>
      </c>
      <c r="V12" s="43">
        <v>0</v>
      </c>
      <c r="W12" s="44">
        <v>0</v>
      </c>
    </row>
    <row r="13" spans="1:23" ht="15" customHeight="1" thickBot="1" x14ac:dyDescent="0.3">
      <c r="A13" s="15" t="s">
        <v>315</v>
      </c>
      <c r="B13" s="16" t="s">
        <v>201</v>
      </c>
      <c r="C13" s="68" t="str">
        <f>VLOOKUP(B13,DATI!$A$1:$D$425,3,FALSE)</f>
        <v>24/12/1958</v>
      </c>
      <c r="D13" s="61" t="str">
        <f>VLOOKUP(B13,DATI!$A$1:$D$425,2,FALSE)</f>
        <v>10103</v>
      </c>
      <c r="E13" s="70" t="str">
        <f>VLOOKUP(B13,DATI!$A$1:$D$425,4,FALSE)</f>
        <v>SC MERAN</v>
      </c>
      <c r="F13" s="105">
        <f>SUM(LARGE(G13:W13,{1,2,3,4,5,6}))</f>
        <v>1112</v>
      </c>
      <c r="G13" s="82">
        <v>300</v>
      </c>
      <c r="H13" s="26"/>
      <c r="I13" s="26">
        <v>250</v>
      </c>
      <c r="J13" s="26"/>
      <c r="K13" s="26">
        <v>137</v>
      </c>
      <c r="L13" s="26"/>
      <c r="M13" s="26">
        <v>250</v>
      </c>
      <c r="N13" s="26">
        <v>175</v>
      </c>
      <c r="O13" s="26"/>
      <c r="P13" s="26"/>
      <c r="Q13" s="17"/>
      <c r="R13" s="45">
        <v>0</v>
      </c>
      <c r="S13" s="44">
        <v>0</v>
      </c>
      <c r="T13" s="43">
        <v>0</v>
      </c>
      <c r="U13" s="44">
        <v>0</v>
      </c>
      <c r="V13" s="43">
        <v>0</v>
      </c>
      <c r="W13" s="44">
        <v>0</v>
      </c>
    </row>
    <row r="14" spans="1:23" ht="15" customHeight="1" thickBot="1" x14ac:dyDescent="0.3">
      <c r="A14" s="15" t="s">
        <v>316</v>
      </c>
      <c r="B14" s="16" t="s">
        <v>652</v>
      </c>
      <c r="C14" s="68">
        <f>VLOOKUP(B14,DATI!$A$1:$D$425,3,FALSE)</f>
        <v>23086</v>
      </c>
      <c r="D14" s="61" t="str">
        <f>VLOOKUP(B14,DATI!$A$1:$D$425,2,FALSE)</f>
        <v>11041</v>
      </c>
      <c r="E14" s="70" t="str">
        <f>VLOOKUP(B14,DATI!$A$1:$D$425,4,FALSE)</f>
        <v>CUS BERGAMO</v>
      </c>
      <c r="F14" s="105">
        <f>SUM(LARGE(G14:W14,{1,2,3,4,5,6}))</f>
        <v>1056</v>
      </c>
      <c r="G14" s="82">
        <v>205</v>
      </c>
      <c r="H14" s="26"/>
      <c r="I14" s="26"/>
      <c r="J14" s="26"/>
      <c r="K14" s="26"/>
      <c r="L14" s="26">
        <v>175</v>
      </c>
      <c r="M14" s="26">
        <v>213</v>
      </c>
      <c r="N14" s="26">
        <v>213</v>
      </c>
      <c r="O14" s="26"/>
      <c r="P14" s="26">
        <v>250</v>
      </c>
      <c r="Q14" s="17"/>
      <c r="R14" s="45">
        <v>0</v>
      </c>
      <c r="S14" s="44">
        <v>0</v>
      </c>
      <c r="T14" s="43">
        <v>0</v>
      </c>
      <c r="U14" s="44">
        <v>0</v>
      </c>
      <c r="V14" s="43">
        <v>0</v>
      </c>
      <c r="W14" s="44">
        <v>0</v>
      </c>
    </row>
    <row r="15" spans="1:23" ht="15" customHeight="1" thickBot="1" x14ac:dyDescent="0.3">
      <c r="A15" s="15" t="s">
        <v>325</v>
      </c>
      <c r="B15" s="16" t="s">
        <v>168</v>
      </c>
      <c r="C15" s="68" t="str">
        <f>VLOOKUP(B15,DATI!$A$1:$D$425,3,FALSE)</f>
        <v>29/10/1966</v>
      </c>
      <c r="D15" s="61" t="str">
        <f>VLOOKUP(B15,DATI!$A$1:$D$425,2,FALSE)</f>
        <v>11038</v>
      </c>
      <c r="E15" s="70" t="str">
        <f>VLOOKUP(B15,DATI!$A$1:$D$425,4,FALSE)</f>
        <v>CUS BERGAMO</v>
      </c>
      <c r="F15" s="105">
        <f>SUM(LARGE(G15:W15,{1,2,3,4,5,6}))</f>
        <v>1056</v>
      </c>
      <c r="G15" s="82">
        <v>205</v>
      </c>
      <c r="H15" s="26"/>
      <c r="I15" s="26"/>
      <c r="J15" s="26"/>
      <c r="K15" s="26"/>
      <c r="L15" s="26">
        <v>175</v>
      </c>
      <c r="M15" s="26">
        <v>213</v>
      </c>
      <c r="N15" s="26">
        <v>213</v>
      </c>
      <c r="O15" s="26"/>
      <c r="P15" s="26">
        <v>250</v>
      </c>
      <c r="Q15" s="17"/>
      <c r="R15" s="45">
        <v>0</v>
      </c>
      <c r="S15" s="44">
        <v>0</v>
      </c>
      <c r="T15" s="43">
        <v>0</v>
      </c>
      <c r="U15" s="44">
        <v>0</v>
      </c>
      <c r="V15" s="43">
        <v>0</v>
      </c>
      <c r="W15" s="44">
        <v>0</v>
      </c>
    </row>
    <row r="16" spans="1:23" ht="15" customHeight="1" thickBot="1" x14ac:dyDescent="0.3">
      <c r="A16" s="15" t="s">
        <v>326</v>
      </c>
      <c r="B16" s="16" t="s">
        <v>910</v>
      </c>
      <c r="C16" s="68">
        <f>VLOOKUP(B16,DATI!$A$1:$D$425,3,FALSE)</f>
        <v>22850</v>
      </c>
      <c r="D16" s="61" t="str">
        <f>VLOOKUP(B16,DATI!$A$1:$D$425,2,FALSE)</f>
        <v>8987</v>
      </c>
      <c r="E16" s="70" t="str">
        <f>VLOOKUP(B16,DATI!$A$1:$D$425,4,FALSE)</f>
        <v>GANDHI BADMINTON</v>
      </c>
      <c r="F16" s="105">
        <f>SUM(LARGE(G16:W16,{1,2,3,4,5,6}))</f>
        <v>1028</v>
      </c>
      <c r="G16" s="82">
        <v>253</v>
      </c>
      <c r="H16" s="26"/>
      <c r="I16" s="26"/>
      <c r="J16" s="26">
        <v>213</v>
      </c>
      <c r="K16" s="26">
        <v>137</v>
      </c>
      <c r="L16" s="26"/>
      <c r="M16" s="26">
        <v>175</v>
      </c>
      <c r="N16" s="26"/>
      <c r="O16" s="26"/>
      <c r="P16" s="26">
        <v>250</v>
      </c>
      <c r="Q16" s="17"/>
      <c r="R16" s="45">
        <v>0</v>
      </c>
      <c r="S16" s="44">
        <v>0</v>
      </c>
      <c r="T16" s="43">
        <v>0</v>
      </c>
      <c r="U16" s="44">
        <v>0</v>
      </c>
      <c r="V16" s="43">
        <v>0</v>
      </c>
      <c r="W16" s="44">
        <v>0</v>
      </c>
    </row>
    <row r="17" spans="1:23" ht="15" customHeight="1" thickBot="1" x14ac:dyDescent="0.3">
      <c r="A17" s="15" t="s">
        <v>330</v>
      </c>
      <c r="B17" s="16" t="s">
        <v>662</v>
      </c>
      <c r="C17" s="68" t="str">
        <f>VLOOKUP(B17,DATI!$A$1:$D$425,3,FALSE)</f>
        <v>20/12/1963</v>
      </c>
      <c r="D17" s="61" t="str">
        <f>VLOOKUP(B17,DATI!$A$1:$D$425,2,FALSE)</f>
        <v>16192</v>
      </c>
      <c r="E17" s="70" t="str">
        <f>VLOOKUP(B17,DATI!$A$1:$D$425,4,FALSE)</f>
        <v>GANDHI BADMINTON</v>
      </c>
      <c r="F17" s="105">
        <f>SUM(LARGE(G17:W17,{1,2,3,4,5,6}))</f>
        <v>1028</v>
      </c>
      <c r="G17" s="82">
        <v>253</v>
      </c>
      <c r="H17" s="26"/>
      <c r="I17" s="26"/>
      <c r="J17" s="26">
        <v>213</v>
      </c>
      <c r="K17" s="26">
        <v>137</v>
      </c>
      <c r="L17" s="26"/>
      <c r="M17" s="26">
        <v>175</v>
      </c>
      <c r="N17" s="26"/>
      <c r="O17" s="26"/>
      <c r="P17" s="26">
        <v>250</v>
      </c>
      <c r="Q17" s="17"/>
      <c r="R17" s="45">
        <v>0</v>
      </c>
      <c r="S17" s="44">
        <v>0</v>
      </c>
      <c r="T17" s="43">
        <v>0</v>
      </c>
      <c r="U17" s="44">
        <v>0</v>
      </c>
      <c r="V17" s="43">
        <v>0</v>
      </c>
      <c r="W17" s="44">
        <v>0</v>
      </c>
    </row>
    <row r="18" spans="1:23" ht="15" customHeight="1" thickBot="1" x14ac:dyDescent="0.3">
      <c r="A18" s="15" t="s">
        <v>336</v>
      </c>
      <c r="B18" s="16" t="s">
        <v>781</v>
      </c>
      <c r="C18" s="68">
        <f>VLOOKUP(B18,DATI!$A$1:$D$425,3,FALSE)</f>
        <v>29825</v>
      </c>
      <c r="D18" s="61" t="str">
        <f>VLOOKUP(B18,DATI!$A$1:$D$425,2,FALSE)</f>
        <v>11037</v>
      </c>
      <c r="E18" s="70" t="str">
        <f>VLOOKUP(B18,DATI!$A$1:$D$425,4,FALSE)</f>
        <v>POL BAGNATICA</v>
      </c>
      <c r="F18" s="105">
        <f>SUM(LARGE(G18:W18,{1,2,3,4,5,6}))</f>
        <v>1000</v>
      </c>
      <c r="G18" s="82"/>
      <c r="H18" s="26"/>
      <c r="I18" s="26"/>
      <c r="J18" s="26">
        <v>250</v>
      </c>
      <c r="K18" s="26">
        <v>250</v>
      </c>
      <c r="L18" s="26">
        <v>250</v>
      </c>
      <c r="M18" s="26"/>
      <c r="N18" s="26"/>
      <c r="O18" s="26"/>
      <c r="P18" s="26">
        <v>250</v>
      </c>
      <c r="Q18" s="17"/>
      <c r="R18" s="45">
        <v>0</v>
      </c>
      <c r="S18" s="44">
        <v>0</v>
      </c>
      <c r="T18" s="43">
        <v>0</v>
      </c>
      <c r="U18" s="44">
        <v>0</v>
      </c>
      <c r="V18" s="43">
        <v>0</v>
      </c>
      <c r="W18" s="44">
        <v>0</v>
      </c>
    </row>
    <row r="19" spans="1:23" ht="15" customHeight="1" thickBot="1" x14ac:dyDescent="0.3">
      <c r="A19" s="15" t="s">
        <v>337</v>
      </c>
      <c r="B19" s="16" t="s">
        <v>209</v>
      </c>
      <c r="C19" s="68">
        <f>VLOOKUP(B19,DATI!$A$1:$D$425,3,FALSE)</f>
        <v>21584</v>
      </c>
      <c r="D19" s="61" t="str">
        <f>VLOOKUP(B19,DATI!$A$1:$D$425,2,FALSE)</f>
        <v>38595</v>
      </c>
      <c r="E19" s="70" t="str">
        <f>VLOOKUP(B19,DATI!$A$1:$D$425,4,FALSE)</f>
        <v>BRESCIA SPORT PIU'</v>
      </c>
      <c r="F19" s="105">
        <f>SUM(LARGE(G19:W19,{1,2,3,4,5,6}))</f>
        <v>933</v>
      </c>
      <c r="G19" s="82">
        <v>157</v>
      </c>
      <c r="H19" s="26"/>
      <c r="I19" s="26">
        <v>213</v>
      </c>
      <c r="J19" s="26"/>
      <c r="K19" s="26"/>
      <c r="L19" s="26"/>
      <c r="M19" s="26"/>
      <c r="N19" s="26">
        <v>137</v>
      </c>
      <c r="O19" s="26">
        <v>213</v>
      </c>
      <c r="P19" s="26">
        <v>213</v>
      </c>
      <c r="Q19" s="17"/>
      <c r="R19" s="45">
        <v>0</v>
      </c>
      <c r="S19" s="44">
        <v>0</v>
      </c>
      <c r="T19" s="43">
        <v>0</v>
      </c>
      <c r="U19" s="44">
        <v>0</v>
      </c>
      <c r="V19" s="43">
        <v>0</v>
      </c>
      <c r="W19" s="44">
        <v>0</v>
      </c>
    </row>
    <row r="20" spans="1:23" ht="15" customHeight="1" thickBot="1" x14ac:dyDescent="0.3">
      <c r="A20" s="15" t="s">
        <v>338</v>
      </c>
      <c r="B20" s="16" t="s">
        <v>360</v>
      </c>
      <c r="C20" s="68">
        <f>VLOOKUP(B20,DATI!$A$1:$D$425,3,FALSE)</f>
        <v>22101</v>
      </c>
      <c r="D20" s="61" t="str">
        <f>VLOOKUP(B20,DATI!$A$1:$D$425,2,FALSE)</f>
        <v>38572</v>
      </c>
      <c r="E20" s="70" t="str">
        <f>VLOOKUP(B20,DATI!$A$1:$D$425,4,FALSE)</f>
        <v>BRESCIA SPORT PIU'</v>
      </c>
      <c r="F20" s="105">
        <f>SUM(LARGE(G20:W20,{1,2,3,4,5,6}))</f>
        <v>933</v>
      </c>
      <c r="G20" s="82">
        <v>157</v>
      </c>
      <c r="H20" s="26"/>
      <c r="I20" s="26">
        <v>213</v>
      </c>
      <c r="J20" s="26"/>
      <c r="K20" s="26"/>
      <c r="L20" s="26"/>
      <c r="M20" s="26"/>
      <c r="N20" s="26">
        <v>137</v>
      </c>
      <c r="O20" s="26">
        <v>213</v>
      </c>
      <c r="P20" s="26">
        <v>213</v>
      </c>
      <c r="Q20" s="17"/>
      <c r="R20" s="45">
        <v>0</v>
      </c>
      <c r="S20" s="44">
        <v>0</v>
      </c>
      <c r="T20" s="43">
        <v>0</v>
      </c>
      <c r="U20" s="44">
        <v>0</v>
      </c>
      <c r="V20" s="43">
        <v>0</v>
      </c>
      <c r="W20" s="44">
        <v>0</v>
      </c>
    </row>
    <row r="21" spans="1:23" ht="15" customHeight="1" thickBot="1" x14ac:dyDescent="0.3">
      <c r="A21" s="15" t="s">
        <v>339</v>
      </c>
      <c r="B21" s="16" t="s">
        <v>686</v>
      </c>
      <c r="C21" s="68">
        <f>VLOOKUP(B21,DATI!$A$1:$D$425,3,FALSE)</f>
        <v>23139</v>
      </c>
      <c r="D21" s="61" t="str">
        <f>VLOOKUP(B21,DATI!$A$1:$D$425,2,FALSE)</f>
        <v>13968</v>
      </c>
      <c r="E21" s="70" t="str">
        <f>VLOOKUP(B21,DATI!$A$1:$D$425,4,FALSE)</f>
        <v>ASC BERG</v>
      </c>
      <c r="F21" s="105">
        <f>SUM(LARGE(G21:W21,{1,2,3,4,5,6}))</f>
        <v>905</v>
      </c>
      <c r="G21" s="82">
        <v>205</v>
      </c>
      <c r="H21" s="26"/>
      <c r="I21" s="26">
        <v>213</v>
      </c>
      <c r="J21" s="26"/>
      <c r="K21" s="26">
        <v>175</v>
      </c>
      <c r="L21" s="26"/>
      <c r="M21" s="26">
        <v>175</v>
      </c>
      <c r="N21" s="26">
        <v>137</v>
      </c>
      <c r="O21" s="26"/>
      <c r="P21" s="26"/>
      <c r="Q21" s="17"/>
      <c r="R21" s="45">
        <v>0</v>
      </c>
      <c r="S21" s="44">
        <v>0</v>
      </c>
      <c r="T21" s="43">
        <v>0</v>
      </c>
      <c r="U21" s="44">
        <v>0</v>
      </c>
      <c r="V21" s="43">
        <v>0</v>
      </c>
      <c r="W21" s="44">
        <v>0</v>
      </c>
    </row>
    <row r="22" spans="1:23" ht="15" customHeight="1" thickBot="1" x14ac:dyDescent="0.3">
      <c r="A22" s="15" t="s">
        <v>340</v>
      </c>
      <c r="B22" s="16" t="s">
        <v>272</v>
      </c>
      <c r="C22" s="68">
        <f>VLOOKUP(B22,DATI!$A$1:$D$425,3,FALSE)</f>
        <v>27235</v>
      </c>
      <c r="D22" s="61" t="str">
        <f>VLOOKUP(B22,DATI!$A$1:$D$425,2,FALSE)</f>
        <v>13969</v>
      </c>
      <c r="E22" s="70" t="str">
        <f>VLOOKUP(B22,DATI!$A$1:$D$425,4,FALSE)</f>
        <v>ASC BERG</v>
      </c>
      <c r="F22" s="105">
        <f>SUM(LARGE(G22:W22,{1,2,3,4,5,6}))</f>
        <v>905</v>
      </c>
      <c r="G22" s="82">
        <v>205</v>
      </c>
      <c r="H22" s="26"/>
      <c r="I22" s="26">
        <v>213</v>
      </c>
      <c r="J22" s="26"/>
      <c r="K22" s="26">
        <v>175</v>
      </c>
      <c r="L22" s="26"/>
      <c r="M22" s="26">
        <v>175</v>
      </c>
      <c r="N22" s="26">
        <v>137</v>
      </c>
      <c r="O22" s="26"/>
      <c r="P22" s="26"/>
      <c r="Q22" s="17"/>
      <c r="R22" s="45">
        <v>0</v>
      </c>
      <c r="S22" s="44">
        <v>0</v>
      </c>
      <c r="T22" s="43">
        <v>0</v>
      </c>
      <c r="U22" s="44">
        <v>0</v>
      </c>
      <c r="V22" s="43">
        <v>0</v>
      </c>
      <c r="W22" s="44">
        <v>0</v>
      </c>
    </row>
    <row r="23" spans="1:23" ht="15" customHeight="1" thickBot="1" x14ac:dyDescent="0.3">
      <c r="A23" s="15" t="s">
        <v>341</v>
      </c>
      <c r="B23" s="16" t="s">
        <v>267</v>
      </c>
      <c r="C23" s="68">
        <f>VLOOKUP(B23,DATI!$A$1:$D$425,3,FALSE)</f>
        <v>24178</v>
      </c>
      <c r="D23" s="61" t="str">
        <f>VLOOKUP(B23,DATI!$A$1:$D$425,2,FALSE)</f>
        <v>41945</v>
      </c>
      <c r="E23" s="70" t="str">
        <f>VLOOKUP(B23,DATI!$A$1:$D$425,4,FALSE)</f>
        <v>ASV MARLING</v>
      </c>
      <c r="F23" s="105">
        <f>SUM(LARGE(G23:W23,{1,2,3,4,5,6}))</f>
        <v>890</v>
      </c>
      <c r="G23" s="82">
        <v>253</v>
      </c>
      <c r="H23" s="26"/>
      <c r="I23" s="26">
        <v>250</v>
      </c>
      <c r="J23" s="26"/>
      <c r="K23" s="26">
        <v>137</v>
      </c>
      <c r="L23" s="26"/>
      <c r="M23" s="26">
        <v>250</v>
      </c>
      <c r="N23" s="26"/>
      <c r="O23" s="26"/>
      <c r="P23" s="26"/>
      <c r="Q23" s="17"/>
      <c r="R23" s="45">
        <v>0</v>
      </c>
      <c r="S23" s="44">
        <v>0</v>
      </c>
      <c r="T23" s="43">
        <v>0</v>
      </c>
      <c r="U23" s="44">
        <v>0</v>
      </c>
      <c r="V23" s="43">
        <v>0</v>
      </c>
      <c r="W23" s="44">
        <v>0</v>
      </c>
    </row>
    <row r="24" spans="1:23" ht="15" customHeight="1" thickBot="1" x14ac:dyDescent="0.3">
      <c r="A24" s="15" t="s">
        <v>342</v>
      </c>
      <c r="B24" s="16" t="s">
        <v>58</v>
      </c>
      <c r="C24" s="68">
        <f>VLOOKUP(B24,DATI!$A$1:$D$425,3,FALSE)</f>
        <v>28685</v>
      </c>
      <c r="D24" s="61" t="str">
        <f>VLOOKUP(B24,DATI!$A$1:$D$425,2,FALSE)</f>
        <v>95370</v>
      </c>
      <c r="E24" s="70" t="str">
        <f>VLOOKUP(B24,DATI!$A$1:$D$425,4,FALSE)</f>
        <v>SC MERAN</v>
      </c>
      <c r="F24" s="105">
        <f>SUM(LARGE(G24:W24,{1,2,3,4,5,6}))</f>
        <v>812</v>
      </c>
      <c r="G24" s="82"/>
      <c r="H24" s="26"/>
      <c r="I24" s="26">
        <v>250</v>
      </c>
      <c r="J24" s="26"/>
      <c r="K24" s="26">
        <v>137</v>
      </c>
      <c r="L24" s="26"/>
      <c r="M24" s="26">
        <v>250</v>
      </c>
      <c r="N24" s="26">
        <v>175</v>
      </c>
      <c r="O24" s="26"/>
      <c r="P24" s="26"/>
      <c r="Q24" s="17"/>
      <c r="R24" s="45">
        <v>0</v>
      </c>
      <c r="S24" s="44">
        <v>0</v>
      </c>
      <c r="T24" s="43">
        <v>0</v>
      </c>
      <c r="U24" s="44">
        <v>0</v>
      </c>
      <c r="V24" s="43">
        <v>0</v>
      </c>
      <c r="W24" s="44">
        <v>0</v>
      </c>
    </row>
    <row r="25" spans="1:23" ht="15" customHeight="1" thickBot="1" x14ac:dyDescent="0.3">
      <c r="A25" s="15" t="s">
        <v>343</v>
      </c>
      <c r="B25" s="16" t="s">
        <v>190</v>
      </c>
      <c r="C25" s="68">
        <f>VLOOKUP(B25,DATI!$A$1:$D$425,3,FALSE)</f>
        <v>28647</v>
      </c>
      <c r="D25" s="61" t="str">
        <f>VLOOKUP(B25,DATI!$A$1:$D$425,2,FALSE)</f>
        <v>66216</v>
      </c>
      <c r="E25" s="70" t="str">
        <f>VLOOKUP(B25,DATI!$A$1:$D$425,4,FALSE)</f>
        <v>CUS BERGAMO</v>
      </c>
      <c r="F25" s="105">
        <f>SUM(LARGE(G25:W25,{1,2,3,4,5,6}))</f>
        <v>639</v>
      </c>
      <c r="G25" s="82"/>
      <c r="H25" s="26"/>
      <c r="I25" s="26"/>
      <c r="J25" s="26"/>
      <c r="K25" s="26"/>
      <c r="L25" s="26">
        <v>213</v>
      </c>
      <c r="M25" s="26"/>
      <c r="N25" s="26">
        <v>213</v>
      </c>
      <c r="O25" s="26"/>
      <c r="P25" s="26">
        <v>213</v>
      </c>
      <c r="Q25" s="17"/>
      <c r="R25" s="45">
        <v>0</v>
      </c>
      <c r="S25" s="44">
        <v>0</v>
      </c>
      <c r="T25" s="43">
        <v>0</v>
      </c>
      <c r="U25" s="44">
        <v>0</v>
      </c>
      <c r="V25" s="43">
        <v>0</v>
      </c>
      <c r="W25" s="44">
        <v>0</v>
      </c>
    </row>
    <row r="26" spans="1:23" ht="15" customHeight="1" thickBot="1" x14ac:dyDescent="0.3">
      <c r="A26" s="15" t="s">
        <v>352</v>
      </c>
      <c r="B26" s="16" t="s">
        <v>211</v>
      </c>
      <c r="C26" s="68">
        <f>VLOOKUP(B26,DATI!$A$1:$D$425,3,FALSE)</f>
        <v>24778</v>
      </c>
      <c r="D26" s="61" t="str">
        <f>VLOOKUP(B26,DATI!$A$1:$D$425,2,FALSE)</f>
        <v>22158</v>
      </c>
      <c r="E26" s="70" t="str">
        <f>VLOOKUP(B26,DATI!$A$1:$D$425,4,FALSE)</f>
        <v>BC MILANO</v>
      </c>
      <c r="F26" s="105">
        <f>SUM(LARGE(G26:W26,{1,2,3,4,5,6}))</f>
        <v>630</v>
      </c>
      <c r="G26" s="82">
        <v>205</v>
      </c>
      <c r="H26" s="26">
        <v>250</v>
      </c>
      <c r="I26" s="26"/>
      <c r="J26" s="26"/>
      <c r="K26" s="26"/>
      <c r="L26" s="26"/>
      <c r="M26" s="26"/>
      <c r="N26" s="26">
        <v>175</v>
      </c>
      <c r="O26" s="26"/>
      <c r="P26" s="26"/>
      <c r="Q26" s="17"/>
      <c r="R26" s="45">
        <v>0</v>
      </c>
      <c r="S26" s="44">
        <v>0</v>
      </c>
      <c r="T26" s="43">
        <v>0</v>
      </c>
      <c r="U26" s="44">
        <v>0</v>
      </c>
      <c r="V26" s="43">
        <v>0</v>
      </c>
      <c r="W26" s="44">
        <v>0</v>
      </c>
    </row>
    <row r="27" spans="1:23" ht="15" customHeight="1" thickBot="1" x14ac:dyDescent="0.3">
      <c r="A27" s="15" t="s">
        <v>353</v>
      </c>
      <c r="B27" s="16" t="s">
        <v>696</v>
      </c>
      <c r="C27" s="68" t="str">
        <f>VLOOKUP(B27,DATI!$A$1:$D$425,3,FALSE)</f>
        <v>20/10/1964</v>
      </c>
      <c r="D27" s="61" t="str">
        <f>VLOOKUP(B27,DATI!$A$1:$D$425,2,FALSE)</f>
        <v>12500</v>
      </c>
      <c r="E27" s="70" t="str">
        <f>VLOOKUP(B27,DATI!$A$1:$D$425,4,FALSE)</f>
        <v>LARIO BC</v>
      </c>
      <c r="F27" s="105">
        <f>SUM(LARGE(G27:W27,{1,2,3,4,5,6}))</f>
        <v>579</v>
      </c>
      <c r="G27" s="82"/>
      <c r="H27" s="26"/>
      <c r="I27" s="26"/>
      <c r="J27" s="26">
        <v>137</v>
      </c>
      <c r="K27" s="26"/>
      <c r="L27" s="26">
        <v>137</v>
      </c>
      <c r="M27" s="26"/>
      <c r="N27" s="26">
        <v>92</v>
      </c>
      <c r="O27" s="26"/>
      <c r="P27" s="26">
        <v>213</v>
      </c>
      <c r="Q27" s="17"/>
      <c r="R27" s="45">
        <v>0</v>
      </c>
      <c r="S27" s="44">
        <v>0</v>
      </c>
      <c r="T27" s="43">
        <v>0</v>
      </c>
      <c r="U27" s="44">
        <v>0</v>
      </c>
      <c r="V27" s="43">
        <v>0</v>
      </c>
      <c r="W27" s="44">
        <v>0</v>
      </c>
    </row>
    <row r="28" spans="1:23" ht="15" customHeight="1" thickBot="1" x14ac:dyDescent="0.3">
      <c r="A28" s="15" t="s">
        <v>354</v>
      </c>
      <c r="B28" s="16" t="s">
        <v>165</v>
      </c>
      <c r="C28" s="68">
        <f>VLOOKUP(B28,DATI!$A$1:$D$425,3,FALSE)</f>
        <v>26714</v>
      </c>
      <c r="D28" s="61" t="str">
        <f>VLOOKUP(B28,DATI!$A$1:$D$425,2,FALSE)</f>
        <v>11233</v>
      </c>
      <c r="E28" s="70" t="str">
        <f>VLOOKUP(B28,DATI!$A$1:$D$425,4,FALSE)</f>
        <v>POL MARCOLINIADI</v>
      </c>
      <c r="F28" s="105">
        <f>SUM(LARGE(G28:W28,{1,2,3,4,5,6}))</f>
        <v>567</v>
      </c>
      <c r="G28" s="82">
        <v>300</v>
      </c>
      <c r="H28" s="26"/>
      <c r="I28" s="26"/>
      <c r="J28" s="26"/>
      <c r="K28" s="26">
        <v>92</v>
      </c>
      <c r="L28" s="26"/>
      <c r="M28" s="26">
        <v>175</v>
      </c>
      <c r="N28" s="26"/>
      <c r="O28" s="26"/>
      <c r="P28" s="26"/>
      <c r="Q28" s="17"/>
      <c r="R28" s="45">
        <v>0</v>
      </c>
      <c r="S28" s="44">
        <v>0</v>
      </c>
      <c r="T28" s="43">
        <v>0</v>
      </c>
      <c r="U28" s="44">
        <v>0</v>
      </c>
      <c r="V28" s="43">
        <v>0</v>
      </c>
      <c r="W28" s="44">
        <v>0</v>
      </c>
    </row>
    <row r="29" spans="1:23" ht="15" customHeight="1" thickBot="1" x14ac:dyDescent="0.3">
      <c r="A29" s="15" t="s">
        <v>355</v>
      </c>
      <c r="B29" s="16" t="s">
        <v>244</v>
      </c>
      <c r="C29" s="68">
        <f>VLOOKUP(B29,DATI!$A$1:$D$425,3,FALSE)</f>
        <v>26054</v>
      </c>
      <c r="D29" s="61" t="str">
        <f>VLOOKUP(B29,DATI!$A$1:$D$425,2,FALSE)</f>
        <v>30728</v>
      </c>
      <c r="E29" s="70" t="str">
        <f>VLOOKUP(B29,DATI!$A$1:$D$425,4,FALSE)</f>
        <v>SC MERAN</v>
      </c>
      <c r="F29" s="105">
        <f>SUM(LARGE(G29:W29,{1,2,3,4,5,6}))</f>
        <v>545</v>
      </c>
      <c r="G29" s="82">
        <v>157</v>
      </c>
      <c r="H29" s="26"/>
      <c r="I29" s="26"/>
      <c r="J29" s="26"/>
      <c r="K29" s="26"/>
      <c r="L29" s="26"/>
      <c r="M29" s="26">
        <v>213</v>
      </c>
      <c r="N29" s="26">
        <v>175</v>
      </c>
      <c r="O29" s="26"/>
      <c r="P29" s="26"/>
      <c r="Q29" s="17"/>
      <c r="R29" s="45">
        <v>0</v>
      </c>
      <c r="S29" s="44">
        <v>0</v>
      </c>
      <c r="T29" s="43">
        <v>0</v>
      </c>
      <c r="U29" s="44">
        <v>0</v>
      </c>
      <c r="V29" s="43">
        <v>0</v>
      </c>
      <c r="W29" s="44">
        <v>0</v>
      </c>
    </row>
    <row r="30" spans="1:23" ht="15" customHeight="1" thickBot="1" x14ac:dyDescent="0.3">
      <c r="A30" s="15" t="s">
        <v>356</v>
      </c>
      <c r="B30" s="16" t="s">
        <v>656</v>
      </c>
      <c r="C30" s="68">
        <f>VLOOKUP(B30,DATI!$A$1:$D$425,3,FALSE)</f>
        <v>23919</v>
      </c>
      <c r="D30" s="61" t="str">
        <f>VLOOKUP(B30,DATI!$A$1:$D$425,2,FALSE)</f>
        <v>40248</v>
      </c>
      <c r="E30" s="70" t="str">
        <f>VLOOKUP(B30,DATI!$A$1:$D$425,4,FALSE)</f>
        <v>15 ZERO</v>
      </c>
      <c r="F30" s="105">
        <f>SUM(LARGE(G30:W30,{1,2,3,4,5,6}))</f>
        <v>517</v>
      </c>
      <c r="G30" s="82">
        <v>205</v>
      </c>
      <c r="H30" s="26"/>
      <c r="I30" s="26"/>
      <c r="J30" s="26">
        <v>175</v>
      </c>
      <c r="K30" s="26">
        <v>137</v>
      </c>
      <c r="L30" s="26"/>
      <c r="M30" s="26"/>
      <c r="N30" s="26"/>
      <c r="O30" s="26"/>
      <c r="P30" s="26"/>
      <c r="Q30" s="17"/>
      <c r="R30" s="45">
        <v>0</v>
      </c>
      <c r="S30" s="44">
        <v>0</v>
      </c>
      <c r="T30" s="43">
        <v>0</v>
      </c>
      <c r="U30" s="44">
        <v>0</v>
      </c>
      <c r="V30" s="43">
        <v>0</v>
      </c>
      <c r="W30" s="44">
        <v>0</v>
      </c>
    </row>
    <row r="31" spans="1:23" ht="15" customHeight="1" thickBot="1" x14ac:dyDescent="0.3">
      <c r="A31" s="15" t="s">
        <v>357</v>
      </c>
      <c r="B31" s="16" t="s">
        <v>249</v>
      </c>
      <c r="C31" s="68">
        <f>VLOOKUP(B31,DATI!$A$1:$D$425,3,FALSE)</f>
        <v>25080</v>
      </c>
      <c r="D31" s="61" t="str">
        <f>VLOOKUP(B31,DATI!$A$1:$D$425,2,FALSE)</f>
        <v>10246</v>
      </c>
      <c r="E31" s="70" t="str">
        <f>VLOOKUP(B31,DATI!$A$1:$D$425,4,FALSE)</f>
        <v>15 ZERO</v>
      </c>
      <c r="F31" s="105">
        <f>SUM(LARGE(G31:W31,{1,2,3,4,5,6}))</f>
        <v>517</v>
      </c>
      <c r="G31" s="82">
        <v>205</v>
      </c>
      <c r="H31" s="26"/>
      <c r="I31" s="26"/>
      <c r="J31" s="26">
        <v>175</v>
      </c>
      <c r="K31" s="26">
        <v>137</v>
      </c>
      <c r="L31" s="26"/>
      <c r="M31" s="26"/>
      <c r="N31" s="26"/>
      <c r="O31" s="26"/>
      <c r="P31" s="26"/>
      <c r="Q31" s="17"/>
      <c r="R31" s="45">
        <v>0</v>
      </c>
      <c r="S31" s="44">
        <v>0</v>
      </c>
      <c r="T31" s="43">
        <v>0</v>
      </c>
      <c r="U31" s="44">
        <v>0</v>
      </c>
      <c r="V31" s="43">
        <v>0</v>
      </c>
      <c r="W31" s="44">
        <v>0</v>
      </c>
    </row>
    <row r="32" spans="1:23" ht="15" customHeight="1" thickBot="1" x14ac:dyDescent="0.3">
      <c r="A32" s="15" t="s">
        <v>358</v>
      </c>
      <c r="B32" s="16" t="s">
        <v>284</v>
      </c>
      <c r="C32" s="68">
        <f>VLOOKUP(B32,DATI!$A$1:$D$425,3,FALSE)</f>
        <v>23144</v>
      </c>
      <c r="D32" s="61" t="str">
        <f>VLOOKUP(B32,DATI!$A$1:$D$425,2,FALSE)</f>
        <v>11318</v>
      </c>
      <c r="E32" s="70" t="str">
        <f>VLOOKUP(B32,DATI!$A$1:$D$425,4,FALSE)</f>
        <v>ASV KALTERN</v>
      </c>
      <c r="F32" s="105">
        <f>SUM(LARGE(G32:W32,{1,2,3,4,5,6}))</f>
        <v>507</v>
      </c>
      <c r="G32" s="82">
        <v>157</v>
      </c>
      <c r="H32" s="26"/>
      <c r="I32" s="26"/>
      <c r="J32" s="26"/>
      <c r="K32" s="26"/>
      <c r="L32" s="26"/>
      <c r="M32" s="26">
        <v>175</v>
      </c>
      <c r="N32" s="26">
        <v>175</v>
      </c>
      <c r="O32" s="26"/>
      <c r="P32" s="26"/>
      <c r="Q32" s="17"/>
      <c r="R32" s="45">
        <v>0</v>
      </c>
      <c r="S32" s="44">
        <v>0</v>
      </c>
      <c r="T32" s="43">
        <v>0</v>
      </c>
      <c r="U32" s="44">
        <v>0</v>
      </c>
      <c r="V32" s="43">
        <v>0</v>
      </c>
      <c r="W32" s="44">
        <v>0</v>
      </c>
    </row>
    <row r="33" spans="1:23" ht="15" customHeight="1" thickBot="1" x14ac:dyDescent="0.3">
      <c r="A33" s="15" t="s">
        <v>359</v>
      </c>
      <c r="B33" s="16" t="s">
        <v>243</v>
      </c>
      <c r="C33" s="68">
        <f>VLOOKUP(B33,DATI!$A$1:$D$425,3,FALSE)</f>
        <v>24054</v>
      </c>
      <c r="D33" s="61" t="str">
        <f>VLOOKUP(B33,DATI!$A$1:$D$425,2,FALSE)</f>
        <v>11296</v>
      </c>
      <c r="E33" s="70" t="str">
        <f>VLOOKUP(B33,DATI!$A$1:$D$425,4,FALSE)</f>
        <v>ASV KALTERN</v>
      </c>
      <c r="F33" s="105">
        <f>SUM(LARGE(G33:W33,{1,2,3,4,5,6}))</f>
        <v>507</v>
      </c>
      <c r="G33" s="82">
        <v>157</v>
      </c>
      <c r="H33" s="26"/>
      <c r="I33" s="26"/>
      <c r="J33" s="26"/>
      <c r="K33" s="26"/>
      <c r="L33" s="26"/>
      <c r="M33" s="26">
        <v>175</v>
      </c>
      <c r="N33" s="26">
        <v>175</v>
      </c>
      <c r="O33" s="26"/>
      <c r="P33" s="26"/>
      <c r="Q33" s="17"/>
      <c r="R33" s="45">
        <v>0</v>
      </c>
      <c r="S33" s="44">
        <v>0</v>
      </c>
      <c r="T33" s="43">
        <v>0</v>
      </c>
      <c r="U33" s="44">
        <v>0</v>
      </c>
      <c r="V33" s="43">
        <v>0</v>
      </c>
      <c r="W33" s="44">
        <v>0</v>
      </c>
    </row>
    <row r="34" spans="1:23" ht="15" customHeight="1" thickBot="1" x14ac:dyDescent="0.3">
      <c r="A34" s="15" t="s">
        <v>81</v>
      </c>
      <c r="B34" s="16" t="s">
        <v>661</v>
      </c>
      <c r="C34" s="68">
        <f>VLOOKUP(B34,DATI!$A$1:$D$425,3,FALSE)</f>
        <v>22399</v>
      </c>
      <c r="D34" s="61" t="str">
        <f>VLOOKUP(B34,DATI!$A$1:$D$425,2,FALSE)</f>
        <v>38567</v>
      </c>
      <c r="E34" s="70" t="str">
        <f>VLOOKUP(B34,DATI!$A$1:$D$425,4,FALSE)</f>
        <v>BRESCIA SPORT PIU'</v>
      </c>
      <c r="F34" s="105">
        <f>SUM(LARGE(G34:W34,{1,2,3,4,5,6}))</f>
        <v>497</v>
      </c>
      <c r="G34" s="82"/>
      <c r="H34" s="26"/>
      <c r="I34" s="26">
        <v>175</v>
      </c>
      <c r="J34" s="26"/>
      <c r="K34" s="26">
        <v>92</v>
      </c>
      <c r="L34" s="26"/>
      <c r="M34" s="26"/>
      <c r="N34" s="26">
        <v>55</v>
      </c>
      <c r="O34" s="26"/>
      <c r="P34" s="26">
        <v>175</v>
      </c>
      <c r="Q34" s="17"/>
      <c r="R34" s="45">
        <v>0</v>
      </c>
      <c r="S34" s="44">
        <v>0</v>
      </c>
      <c r="T34" s="43">
        <v>0</v>
      </c>
      <c r="U34" s="44">
        <v>0</v>
      </c>
      <c r="V34" s="43">
        <v>0</v>
      </c>
      <c r="W34" s="44">
        <v>0</v>
      </c>
    </row>
    <row r="35" spans="1:23" ht="15" customHeight="1" thickBot="1" x14ac:dyDescent="0.3">
      <c r="A35" s="15" t="s">
        <v>82</v>
      </c>
      <c r="B35" s="16" t="s">
        <v>234</v>
      </c>
      <c r="C35" s="68">
        <f>VLOOKUP(B35,DATI!$A$1:$D$425,3,FALSE)</f>
        <v>23279</v>
      </c>
      <c r="D35" s="61" t="str">
        <f>VLOOKUP(B35,DATI!$A$1:$D$425,2,FALSE)</f>
        <v>38568</v>
      </c>
      <c r="E35" s="70" t="str">
        <f>VLOOKUP(B35,DATI!$A$1:$D$425,4,FALSE)</f>
        <v>BRESCIA SPORT PIU'</v>
      </c>
      <c r="F35" s="105">
        <f>SUM(LARGE(G35:W35,{1,2,3,4,5,6}))</f>
        <v>497</v>
      </c>
      <c r="G35" s="82"/>
      <c r="H35" s="26"/>
      <c r="I35" s="26">
        <v>175</v>
      </c>
      <c r="J35" s="26"/>
      <c r="K35" s="26">
        <v>92</v>
      </c>
      <c r="L35" s="26"/>
      <c r="M35" s="26"/>
      <c r="N35" s="26">
        <v>55</v>
      </c>
      <c r="O35" s="26"/>
      <c r="P35" s="26">
        <v>175</v>
      </c>
      <c r="Q35" s="17"/>
      <c r="R35" s="45">
        <v>0</v>
      </c>
      <c r="S35" s="44">
        <v>0</v>
      </c>
      <c r="T35" s="43">
        <v>0</v>
      </c>
      <c r="U35" s="44">
        <v>0</v>
      </c>
      <c r="V35" s="43">
        <v>0</v>
      </c>
      <c r="W35" s="44">
        <v>0</v>
      </c>
    </row>
    <row r="36" spans="1:23" ht="15" customHeight="1" thickBot="1" x14ac:dyDescent="0.3">
      <c r="A36" s="15" t="s">
        <v>83</v>
      </c>
      <c r="B36" s="16" t="s">
        <v>276</v>
      </c>
      <c r="C36" s="68" t="str">
        <f>VLOOKUP(B36,DATI!$A$1:$D$425,3,FALSE)</f>
        <v>29/12/1958</v>
      </c>
      <c r="D36" s="61" t="str">
        <f>VLOOKUP(B36,DATI!$A$1:$D$425,2,FALSE)</f>
        <v>11297</v>
      </c>
      <c r="E36" s="70" t="str">
        <f>VLOOKUP(B36,DATI!$A$1:$D$425,4,FALSE)</f>
        <v>ASV KALTERN</v>
      </c>
      <c r="F36" s="105">
        <f>SUM(LARGE(G36:W36,{1,2,3,4,5,6}))</f>
        <v>482</v>
      </c>
      <c r="G36" s="82">
        <v>253</v>
      </c>
      <c r="H36" s="26"/>
      <c r="I36" s="26"/>
      <c r="J36" s="26"/>
      <c r="K36" s="26"/>
      <c r="L36" s="26"/>
      <c r="M36" s="26">
        <v>92</v>
      </c>
      <c r="N36" s="26">
        <v>137</v>
      </c>
      <c r="O36" s="26"/>
      <c r="P36" s="26"/>
      <c r="Q36" s="17"/>
      <c r="R36" s="45">
        <v>0</v>
      </c>
      <c r="S36" s="44">
        <v>0</v>
      </c>
      <c r="T36" s="43">
        <v>0</v>
      </c>
      <c r="U36" s="44">
        <v>0</v>
      </c>
      <c r="V36" s="43">
        <v>0</v>
      </c>
      <c r="W36" s="44">
        <v>0</v>
      </c>
    </row>
    <row r="37" spans="1:23" ht="15" customHeight="1" thickBot="1" x14ac:dyDescent="0.3">
      <c r="A37" s="15" t="s">
        <v>84</v>
      </c>
      <c r="B37" s="16" t="s">
        <v>838</v>
      </c>
      <c r="C37" s="68" t="str">
        <f>VLOOKUP(B37,DATI!$A$1:$D$425,3,FALSE)</f>
        <v>15/12/1970</v>
      </c>
      <c r="D37" s="61" t="str">
        <f>VLOOKUP(B37,DATI!$A$1:$D$425,2,FALSE)</f>
        <v>16758</v>
      </c>
      <c r="E37" s="70" t="str">
        <f>VLOOKUP(B37,DATI!$A$1:$D$425,4,FALSE)</f>
        <v>ASV KALTERN</v>
      </c>
      <c r="F37" s="105">
        <f>SUM(LARGE(G37:W37,{1,2,3,4,5,6}))</f>
        <v>479</v>
      </c>
      <c r="G37" s="82">
        <v>205</v>
      </c>
      <c r="H37" s="26"/>
      <c r="I37" s="26"/>
      <c r="J37" s="26"/>
      <c r="K37" s="26"/>
      <c r="L37" s="26"/>
      <c r="M37" s="26">
        <v>137</v>
      </c>
      <c r="N37" s="26">
        <v>137</v>
      </c>
      <c r="O37" s="26"/>
      <c r="P37" s="26"/>
      <c r="Q37" s="17"/>
      <c r="R37" s="45">
        <v>0</v>
      </c>
      <c r="S37" s="44">
        <v>0</v>
      </c>
      <c r="T37" s="43">
        <v>0</v>
      </c>
      <c r="U37" s="44">
        <v>0</v>
      </c>
      <c r="V37" s="43">
        <v>0</v>
      </c>
      <c r="W37" s="44">
        <v>0</v>
      </c>
    </row>
    <row r="38" spans="1:23" ht="15" customHeight="1" thickBot="1" x14ac:dyDescent="0.3">
      <c r="A38" s="15" t="s">
        <v>85</v>
      </c>
      <c r="B38" s="16" t="s">
        <v>186</v>
      </c>
      <c r="C38" s="68">
        <f>VLOOKUP(B38,DATI!$A$1:$D$425,3,FALSE)</f>
        <v>28180</v>
      </c>
      <c r="D38" s="61">
        <f>VLOOKUP(B38,DATI!$A$1:$D$425,2,FALSE)</f>
        <v>66459</v>
      </c>
      <c r="E38" s="70" t="str">
        <f>VLOOKUP(B38,DATI!$A$1:$D$425,4,FALSE)</f>
        <v>BC MILANO</v>
      </c>
      <c r="F38" s="105">
        <f>SUM(LARGE(G38:W38,{1,2,3,4,5,6}))</f>
        <v>455</v>
      </c>
      <c r="G38" s="82">
        <v>205</v>
      </c>
      <c r="H38" s="26">
        <v>250</v>
      </c>
      <c r="I38" s="26"/>
      <c r="J38" s="26"/>
      <c r="K38" s="26"/>
      <c r="L38" s="26"/>
      <c r="M38" s="26"/>
      <c r="N38" s="26"/>
      <c r="O38" s="26"/>
      <c r="P38" s="26"/>
      <c r="Q38" s="17"/>
      <c r="R38" s="45">
        <v>0</v>
      </c>
      <c r="S38" s="44">
        <v>0</v>
      </c>
      <c r="T38" s="43">
        <v>0</v>
      </c>
      <c r="U38" s="44">
        <v>0</v>
      </c>
      <c r="V38" s="43">
        <v>0</v>
      </c>
      <c r="W38" s="44">
        <v>0</v>
      </c>
    </row>
    <row r="39" spans="1:23" ht="15" customHeight="1" thickBot="1" x14ac:dyDescent="0.3">
      <c r="A39" s="15" t="s">
        <v>86</v>
      </c>
      <c r="B39" s="16" t="s">
        <v>180</v>
      </c>
      <c r="C39" s="68">
        <f>VLOOKUP(B39,DATI!$A$1:$D$425,3,FALSE)</f>
        <v>23876</v>
      </c>
      <c r="D39" s="61" t="str">
        <f>VLOOKUP(B39,DATI!$A$1:$D$425,2,FALSE)</f>
        <v>101758</v>
      </c>
      <c r="E39" s="70" t="str">
        <f>VLOOKUP(B39,DATI!$A$1:$D$425,4,FALSE)</f>
        <v>LARIO BC</v>
      </c>
      <c r="F39" s="105">
        <f>SUM(LARGE(G39:W39,{1,2,3,4,5,6}))</f>
        <v>442</v>
      </c>
      <c r="G39" s="82"/>
      <c r="H39" s="26"/>
      <c r="I39" s="26"/>
      <c r="J39" s="26">
        <v>137</v>
      </c>
      <c r="K39" s="26"/>
      <c r="L39" s="26"/>
      <c r="M39" s="26"/>
      <c r="N39" s="26">
        <v>92</v>
      </c>
      <c r="O39" s="26"/>
      <c r="P39" s="26">
        <v>213</v>
      </c>
      <c r="Q39" s="17"/>
      <c r="R39" s="45">
        <v>0</v>
      </c>
      <c r="S39" s="44">
        <v>0</v>
      </c>
      <c r="T39" s="43">
        <v>0</v>
      </c>
      <c r="U39" s="44">
        <v>0</v>
      </c>
      <c r="V39" s="43">
        <v>0</v>
      </c>
      <c r="W39" s="44">
        <v>0</v>
      </c>
    </row>
    <row r="40" spans="1:23" ht="15" customHeight="1" thickBot="1" x14ac:dyDescent="0.3">
      <c r="A40" s="15" t="s">
        <v>87</v>
      </c>
      <c r="B40" s="16" t="s">
        <v>57</v>
      </c>
      <c r="C40" s="68">
        <f>VLOOKUP(B40,DATI!$A$1:$D$425,3,FALSE)</f>
        <v>28929</v>
      </c>
      <c r="D40" s="61" t="str">
        <f>VLOOKUP(B40,DATI!$A$1:$D$425,2,FALSE)</f>
        <v>16194</v>
      </c>
      <c r="E40" s="70" t="str">
        <f>VLOOKUP(B40,DATI!$A$1:$D$425,4,FALSE)</f>
        <v>POL 2B</v>
      </c>
      <c r="F40" s="105">
        <f>SUM(LARGE(G40:W40,{1,2,3,4,5,6}))</f>
        <v>426</v>
      </c>
      <c r="G40" s="82"/>
      <c r="H40" s="26"/>
      <c r="I40" s="26"/>
      <c r="J40" s="26"/>
      <c r="K40" s="26"/>
      <c r="L40" s="26">
        <v>213</v>
      </c>
      <c r="M40" s="26"/>
      <c r="N40" s="26"/>
      <c r="O40" s="26"/>
      <c r="P40" s="26">
        <v>213</v>
      </c>
      <c r="Q40" s="17"/>
      <c r="R40" s="45">
        <v>0</v>
      </c>
      <c r="S40" s="44">
        <v>0</v>
      </c>
      <c r="T40" s="43">
        <v>0</v>
      </c>
      <c r="U40" s="44">
        <v>0</v>
      </c>
      <c r="V40" s="43">
        <v>0</v>
      </c>
      <c r="W40" s="44">
        <v>0</v>
      </c>
    </row>
    <row r="41" spans="1:23" ht="15" customHeight="1" thickBot="1" x14ac:dyDescent="0.3">
      <c r="A41" s="15" t="s">
        <v>88</v>
      </c>
      <c r="B41" s="16" t="s">
        <v>333</v>
      </c>
      <c r="C41" s="68">
        <f>VLOOKUP(B41,DATI!$A$1:$D$425,3,FALSE)</f>
        <v>24890</v>
      </c>
      <c r="D41" s="61" t="str">
        <f>VLOOKUP(B41,DATI!$A$1:$D$425,2,FALSE)</f>
        <v>20121</v>
      </c>
      <c r="E41" s="70" t="str">
        <f>VLOOKUP(B41,DATI!$A$1:$D$425,4,FALSE)</f>
        <v>BC FILIPPELLI</v>
      </c>
      <c r="F41" s="105">
        <f>SUM(LARGE(G41:W41,{1,2,3,4,5,6}))</f>
        <v>425</v>
      </c>
      <c r="G41" s="82"/>
      <c r="H41" s="26"/>
      <c r="I41" s="26"/>
      <c r="J41" s="26"/>
      <c r="K41" s="26"/>
      <c r="L41" s="26"/>
      <c r="M41" s="26"/>
      <c r="N41" s="26"/>
      <c r="O41" s="26">
        <v>175</v>
      </c>
      <c r="P41" s="26"/>
      <c r="Q41" s="17">
        <v>250</v>
      </c>
      <c r="R41" s="45">
        <v>0</v>
      </c>
      <c r="S41" s="44">
        <v>0</v>
      </c>
      <c r="T41" s="43">
        <v>0</v>
      </c>
      <c r="U41" s="44">
        <v>0</v>
      </c>
      <c r="V41" s="43">
        <v>0</v>
      </c>
      <c r="W41" s="44">
        <v>0</v>
      </c>
    </row>
    <row r="42" spans="1:23" ht="15" customHeight="1" thickBot="1" x14ac:dyDescent="0.3">
      <c r="A42" s="15" t="s">
        <v>89</v>
      </c>
      <c r="B42" s="16" t="s">
        <v>809</v>
      </c>
      <c r="C42" s="68">
        <f>VLOOKUP(B42,DATI!$A$1:$D$425,3,FALSE)</f>
        <v>28383</v>
      </c>
      <c r="D42" s="61" t="str">
        <f>VLOOKUP(B42,DATI!$A$1:$D$425,2,FALSE)</f>
        <v>185485</v>
      </c>
      <c r="E42" s="70" t="str">
        <f>VLOOKUP(B42,DATI!$A$1:$D$425,4,FALSE)</f>
        <v>ENERGICA...MENTE...INSIEME</v>
      </c>
      <c r="F42" s="105">
        <f>SUM(LARGE(G42:W42,{1,2,3,4,5,6}))</f>
        <v>425</v>
      </c>
      <c r="G42" s="82"/>
      <c r="H42" s="26"/>
      <c r="I42" s="26"/>
      <c r="J42" s="26"/>
      <c r="K42" s="26"/>
      <c r="L42" s="26"/>
      <c r="M42" s="26"/>
      <c r="N42" s="26"/>
      <c r="O42" s="26">
        <v>175</v>
      </c>
      <c r="P42" s="26"/>
      <c r="Q42" s="17">
        <v>250</v>
      </c>
      <c r="R42" s="45">
        <v>0</v>
      </c>
      <c r="S42" s="44">
        <v>0</v>
      </c>
      <c r="T42" s="43">
        <v>0</v>
      </c>
      <c r="U42" s="44">
        <v>0</v>
      </c>
      <c r="V42" s="43">
        <v>0</v>
      </c>
      <c r="W42" s="44">
        <v>0</v>
      </c>
    </row>
    <row r="43" spans="1:23" ht="15" customHeight="1" thickBot="1" x14ac:dyDescent="0.3">
      <c r="A43" s="15" t="s">
        <v>90</v>
      </c>
      <c r="B43" s="16" t="s">
        <v>210</v>
      </c>
      <c r="C43" s="68">
        <f>VLOOKUP(B43,DATI!$A$1:$D$425,3,FALSE)</f>
        <v>22969</v>
      </c>
      <c r="D43" s="61">
        <f>VLOOKUP(B43,DATI!$A$1:$D$425,2,FALSE)</f>
        <v>45113</v>
      </c>
      <c r="E43" s="70" t="str">
        <f>VLOOKUP(B43,DATI!$A$1:$D$425,4,FALSE)</f>
        <v>GENOVA BC</v>
      </c>
      <c r="F43" s="105">
        <f>SUM(LARGE(G43:W43,{1,2,3,4,5,6}))</f>
        <v>418</v>
      </c>
      <c r="G43" s="82">
        <v>205</v>
      </c>
      <c r="H43" s="26">
        <v>213</v>
      </c>
      <c r="I43" s="26"/>
      <c r="J43" s="26"/>
      <c r="K43" s="26"/>
      <c r="L43" s="26"/>
      <c r="M43" s="26"/>
      <c r="N43" s="26"/>
      <c r="O43" s="26"/>
      <c r="P43" s="26"/>
      <c r="Q43" s="17"/>
      <c r="R43" s="45">
        <v>0</v>
      </c>
      <c r="S43" s="44">
        <v>0</v>
      </c>
      <c r="T43" s="43">
        <v>0</v>
      </c>
      <c r="U43" s="44">
        <v>0</v>
      </c>
      <c r="V43" s="43">
        <v>0</v>
      </c>
      <c r="W43" s="44">
        <v>0</v>
      </c>
    </row>
    <row r="44" spans="1:23" ht="15" customHeight="1" thickBot="1" x14ac:dyDescent="0.3">
      <c r="A44" s="15" t="s">
        <v>91</v>
      </c>
      <c r="B44" s="16" t="s">
        <v>367</v>
      </c>
      <c r="C44" s="68">
        <f>VLOOKUP(B44,DATI!$A$1:$D$425,3,FALSE)</f>
        <v>23171</v>
      </c>
      <c r="D44" s="61">
        <f>VLOOKUP(B44,DATI!$A$1:$D$425,2,FALSE)</f>
        <v>42613</v>
      </c>
      <c r="E44" s="70" t="str">
        <f>VLOOKUP(B44,DATI!$A$1:$D$425,4,FALSE)</f>
        <v>GENOVA BC</v>
      </c>
      <c r="F44" s="105">
        <f>SUM(LARGE(G44:W44,{1,2,3,4,5,6}))</f>
        <v>418</v>
      </c>
      <c r="G44" s="82">
        <v>205</v>
      </c>
      <c r="H44" s="26">
        <v>213</v>
      </c>
      <c r="I44" s="26"/>
      <c r="J44" s="26"/>
      <c r="K44" s="26"/>
      <c r="L44" s="26"/>
      <c r="M44" s="26"/>
      <c r="N44" s="26"/>
      <c r="O44" s="26"/>
      <c r="P44" s="26"/>
      <c r="Q44" s="17"/>
      <c r="R44" s="45">
        <v>0</v>
      </c>
      <c r="S44" s="44">
        <v>0</v>
      </c>
      <c r="T44" s="43">
        <v>0</v>
      </c>
      <c r="U44" s="44">
        <v>0</v>
      </c>
      <c r="V44" s="43">
        <v>0</v>
      </c>
      <c r="W44" s="44">
        <v>0</v>
      </c>
    </row>
    <row r="45" spans="1:23" ht="15" customHeight="1" thickBot="1" x14ac:dyDescent="0.3">
      <c r="A45" s="15" t="s">
        <v>93</v>
      </c>
      <c r="B45" s="16" t="s">
        <v>692</v>
      </c>
      <c r="C45" s="68">
        <f>VLOOKUP(B45,DATI!$A$1:$D$425,3,FALSE)</f>
        <v>24581</v>
      </c>
      <c r="D45" s="61" t="str">
        <f>VLOOKUP(B45,DATI!$A$1:$D$425,2,FALSE)</f>
        <v>43285</v>
      </c>
      <c r="E45" s="70" t="str">
        <f>VLOOKUP(B45,DATI!$A$1:$D$425,4,FALSE)</f>
        <v>BC CELESTE</v>
      </c>
      <c r="F45" s="105">
        <f>SUM(LARGE(G45:W45,{1,2,3,4,5,6}))</f>
        <v>407</v>
      </c>
      <c r="G45" s="82">
        <v>157</v>
      </c>
      <c r="H45" s="26"/>
      <c r="I45" s="26"/>
      <c r="J45" s="26"/>
      <c r="K45" s="26"/>
      <c r="L45" s="26"/>
      <c r="M45" s="26"/>
      <c r="N45" s="26"/>
      <c r="O45" s="26">
        <v>250</v>
      </c>
      <c r="P45" s="26"/>
      <c r="Q45" s="17"/>
      <c r="R45" s="45">
        <v>0</v>
      </c>
      <c r="S45" s="44">
        <v>0</v>
      </c>
      <c r="T45" s="43">
        <v>0</v>
      </c>
      <c r="U45" s="44">
        <v>0</v>
      </c>
      <c r="V45" s="43">
        <v>0</v>
      </c>
      <c r="W45" s="44">
        <v>0</v>
      </c>
    </row>
    <row r="46" spans="1:23" ht="15" customHeight="1" thickBot="1" x14ac:dyDescent="0.3">
      <c r="A46" s="15" t="s">
        <v>94</v>
      </c>
      <c r="B46" s="16" t="s">
        <v>639</v>
      </c>
      <c r="C46" s="68" t="str">
        <f>VLOOKUP(B46,DATI!$A$1:$D$425,3,FALSE)</f>
        <v>28/10/1969</v>
      </c>
      <c r="D46" s="61" t="str">
        <f>VLOOKUP(B46,DATI!$A$1:$D$425,2,FALSE)</f>
        <v>17263</v>
      </c>
      <c r="E46" s="70" t="str">
        <f>VLOOKUP(B46,DATI!$A$1:$D$425,4,FALSE)</f>
        <v>LARIO BC</v>
      </c>
      <c r="F46" s="105">
        <f>SUM(LARGE(G46:W46,{1,2,3,4,5,6}))</f>
        <v>404</v>
      </c>
      <c r="G46" s="82"/>
      <c r="H46" s="26"/>
      <c r="I46" s="26"/>
      <c r="J46" s="26"/>
      <c r="K46" s="26"/>
      <c r="L46" s="26">
        <v>137</v>
      </c>
      <c r="M46" s="26"/>
      <c r="N46" s="26">
        <v>92</v>
      </c>
      <c r="O46" s="26"/>
      <c r="P46" s="26">
        <v>175</v>
      </c>
      <c r="Q46" s="17"/>
      <c r="R46" s="45">
        <v>0</v>
      </c>
      <c r="S46" s="44">
        <v>0</v>
      </c>
      <c r="T46" s="43">
        <v>0</v>
      </c>
      <c r="U46" s="44">
        <v>0</v>
      </c>
      <c r="V46" s="43">
        <v>0</v>
      </c>
      <c r="W46" s="44">
        <v>0</v>
      </c>
    </row>
    <row r="47" spans="1:23" ht="15" customHeight="1" thickBot="1" x14ac:dyDescent="0.3">
      <c r="A47" s="15" t="s">
        <v>95</v>
      </c>
      <c r="B47" s="16" t="s">
        <v>195</v>
      </c>
      <c r="C47" s="68">
        <f>VLOOKUP(B47,DATI!$A$1:$D$425,3,FALSE)</f>
        <v>29658</v>
      </c>
      <c r="D47" s="61" t="str">
        <f>VLOOKUP(B47,DATI!$A$1:$D$425,2,FALSE)</f>
        <v>16691</v>
      </c>
      <c r="E47" s="70" t="str">
        <f>VLOOKUP(B47,DATI!$A$1:$D$425,4,FALSE)</f>
        <v>ROMA BC</v>
      </c>
      <c r="F47" s="105">
        <f>SUM(LARGE(G47:W47,{1,2,3,4,5,6}))</f>
        <v>380</v>
      </c>
      <c r="G47" s="82">
        <v>205</v>
      </c>
      <c r="H47" s="26"/>
      <c r="I47" s="26"/>
      <c r="J47" s="26"/>
      <c r="K47" s="26">
        <v>175</v>
      </c>
      <c r="L47" s="26"/>
      <c r="M47" s="26"/>
      <c r="N47" s="26"/>
      <c r="O47" s="26"/>
      <c r="P47" s="26"/>
      <c r="Q47" s="17"/>
      <c r="R47" s="45">
        <v>0</v>
      </c>
      <c r="S47" s="44">
        <v>0</v>
      </c>
      <c r="T47" s="43">
        <v>0</v>
      </c>
      <c r="U47" s="44">
        <v>0</v>
      </c>
      <c r="V47" s="43">
        <v>0</v>
      </c>
      <c r="W47" s="44">
        <v>0</v>
      </c>
    </row>
    <row r="48" spans="1:23" ht="15" customHeight="1" thickBot="1" x14ac:dyDescent="0.3">
      <c r="A48" s="15" t="s">
        <v>96</v>
      </c>
      <c r="B48" s="16" t="s">
        <v>246</v>
      </c>
      <c r="C48" s="68" t="str">
        <f>VLOOKUP(B48,DATI!$A$1:$D$425,3,FALSE)</f>
        <v>16/12/1957</v>
      </c>
      <c r="D48" s="61" t="str">
        <f>VLOOKUP(B48,DATI!$A$1:$D$425,2,FALSE)</f>
        <v>16587</v>
      </c>
      <c r="E48" s="70" t="str">
        <f>VLOOKUP(B48,DATI!$A$1:$D$425,4,FALSE)</f>
        <v>ROMA BC</v>
      </c>
      <c r="F48" s="105">
        <f>SUM(LARGE(G48:W48,{1,2,3,4,5,6}))</f>
        <v>380</v>
      </c>
      <c r="G48" s="82">
        <v>205</v>
      </c>
      <c r="H48" s="26"/>
      <c r="I48" s="26"/>
      <c r="J48" s="26"/>
      <c r="K48" s="26">
        <v>175</v>
      </c>
      <c r="L48" s="26"/>
      <c r="M48" s="26"/>
      <c r="N48" s="26"/>
      <c r="O48" s="26"/>
      <c r="P48" s="26"/>
      <c r="Q48" s="17"/>
      <c r="R48" s="45">
        <v>0</v>
      </c>
      <c r="S48" s="44">
        <v>0</v>
      </c>
      <c r="T48" s="43">
        <v>0</v>
      </c>
      <c r="U48" s="44">
        <v>0</v>
      </c>
      <c r="V48" s="43">
        <v>0</v>
      </c>
      <c r="W48" s="44">
        <v>0</v>
      </c>
    </row>
    <row r="49" spans="1:23" ht="15" customHeight="1" thickBot="1" x14ac:dyDescent="0.3">
      <c r="A49" s="15" t="s">
        <v>97</v>
      </c>
      <c r="B49" s="16" t="s">
        <v>21</v>
      </c>
      <c r="C49" s="68">
        <f>VLOOKUP(B49,DATI!$A$1:$D$425,3,FALSE)</f>
        <v>28496</v>
      </c>
      <c r="D49" s="61" t="str">
        <f>VLOOKUP(B49,DATI!$A$1:$D$425,2,FALSE)</f>
        <v>38219</v>
      </c>
      <c r="E49" s="70" t="str">
        <f>VLOOKUP(B49,DATI!$A$1:$D$425,4,FALSE)</f>
        <v>ASSV BRIXEN</v>
      </c>
      <c r="F49" s="105">
        <f>SUM(LARGE(G49:W49,{1,2,3,4,5,6}))</f>
        <v>370</v>
      </c>
      <c r="G49" s="82">
        <v>157</v>
      </c>
      <c r="H49" s="26"/>
      <c r="I49" s="26"/>
      <c r="J49" s="26"/>
      <c r="K49" s="26"/>
      <c r="L49" s="26"/>
      <c r="M49" s="26">
        <v>213</v>
      </c>
      <c r="N49" s="26"/>
      <c r="O49" s="26"/>
      <c r="P49" s="26"/>
      <c r="Q49" s="17"/>
      <c r="R49" s="45">
        <v>0</v>
      </c>
      <c r="S49" s="44">
        <v>0</v>
      </c>
      <c r="T49" s="43">
        <v>0</v>
      </c>
      <c r="U49" s="44">
        <v>0</v>
      </c>
      <c r="V49" s="43">
        <v>0</v>
      </c>
      <c r="W49" s="44">
        <v>0</v>
      </c>
    </row>
    <row r="50" spans="1:23" ht="15" customHeight="1" thickBot="1" x14ac:dyDescent="0.3">
      <c r="A50" s="15" t="s">
        <v>98</v>
      </c>
      <c r="B50" s="16" t="s">
        <v>73</v>
      </c>
      <c r="C50" s="68">
        <f>VLOOKUP(B50,DATI!$A$1:$D$425,3,FALSE)</f>
        <v>24186</v>
      </c>
      <c r="D50" s="61" t="str">
        <f>VLOOKUP(B50,DATI!$A$1:$D$425,2,FALSE)</f>
        <v>34451</v>
      </c>
      <c r="E50" s="70" t="str">
        <f>VLOOKUP(B50,DATI!$A$1:$D$425,4,FALSE)</f>
        <v>ENERGICA...MENTE...INSIEME</v>
      </c>
      <c r="F50" s="105">
        <f>SUM(LARGE(G50:W50,{1,2,3,4,5,6}))</f>
        <v>350</v>
      </c>
      <c r="G50" s="82"/>
      <c r="H50" s="26"/>
      <c r="I50" s="26"/>
      <c r="J50" s="26"/>
      <c r="K50" s="26"/>
      <c r="L50" s="26"/>
      <c r="M50" s="26"/>
      <c r="N50" s="26"/>
      <c r="O50" s="26">
        <v>137</v>
      </c>
      <c r="P50" s="26"/>
      <c r="Q50" s="17">
        <v>213</v>
      </c>
      <c r="R50" s="45">
        <v>0</v>
      </c>
      <c r="S50" s="44">
        <v>0</v>
      </c>
      <c r="T50" s="43">
        <v>0</v>
      </c>
      <c r="U50" s="44">
        <v>0</v>
      </c>
      <c r="V50" s="43">
        <v>0</v>
      </c>
      <c r="W50" s="44">
        <v>0</v>
      </c>
    </row>
    <row r="51" spans="1:23" ht="15" customHeight="1" thickBot="1" x14ac:dyDescent="0.3">
      <c r="A51" s="15" t="s">
        <v>99</v>
      </c>
      <c r="B51" s="16" t="s">
        <v>22</v>
      </c>
      <c r="C51" s="67">
        <f>VLOOKUP(B51,DATI!$A$1:$D$425,3,FALSE)</f>
        <v>24922</v>
      </c>
      <c r="D51" s="63" t="str">
        <f>VLOOKUP(B51,DATI!$A$1:$D$425,2,FALSE)</f>
        <v>14522</v>
      </c>
      <c r="E51" s="71" t="str">
        <f>VLOOKUP(B51,DATI!$A$1:$D$425,4,FALSE)</f>
        <v>15 ZERO</v>
      </c>
      <c r="F51" s="105">
        <f>SUM(LARGE(G51:W51,{1,2,3,4,5,6}))</f>
        <v>350</v>
      </c>
      <c r="G51" s="82"/>
      <c r="H51" s="26"/>
      <c r="I51" s="26"/>
      <c r="J51" s="26">
        <v>175</v>
      </c>
      <c r="K51" s="26"/>
      <c r="L51" s="26">
        <v>175</v>
      </c>
      <c r="M51" s="26"/>
      <c r="N51" s="26"/>
      <c r="O51" s="26"/>
      <c r="P51" s="26"/>
      <c r="Q51" s="17"/>
      <c r="R51" s="45">
        <v>0</v>
      </c>
      <c r="S51" s="44">
        <v>0</v>
      </c>
      <c r="T51" s="43">
        <v>0</v>
      </c>
      <c r="U51" s="44">
        <v>0</v>
      </c>
      <c r="V51" s="43">
        <v>0</v>
      </c>
      <c r="W51" s="44">
        <v>0</v>
      </c>
    </row>
    <row r="52" spans="1:23" ht="15" customHeight="1" thickBot="1" x14ac:dyDescent="0.3">
      <c r="A52" s="15" t="s">
        <v>100</v>
      </c>
      <c r="B52" s="16" t="s">
        <v>92</v>
      </c>
      <c r="C52" s="68">
        <f>VLOOKUP(B52,DATI!$A$1:$D$425,3,FALSE)</f>
        <v>24754</v>
      </c>
      <c r="D52" s="61" t="str">
        <f>VLOOKUP(B52,DATI!$A$1:$D$425,2,FALSE)</f>
        <v>43363</v>
      </c>
      <c r="E52" s="70" t="str">
        <f>VLOOKUP(B52,DATI!$A$1:$D$425,4,FALSE)</f>
        <v>SBS</v>
      </c>
      <c r="F52" s="105">
        <f>SUM(LARGE(G52:W52,{1,2,3,4,5,6}))</f>
        <v>342</v>
      </c>
      <c r="G52" s="82">
        <v>205</v>
      </c>
      <c r="H52" s="26"/>
      <c r="I52" s="26"/>
      <c r="J52" s="26"/>
      <c r="K52" s="26"/>
      <c r="L52" s="26"/>
      <c r="M52" s="26">
        <v>137</v>
      </c>
      <c r="N52" s="26"/>
      <c r="O52" s="26"/>
      <c r="P52" s="26"/>
      <c r="Q52" s="17"/>
      <c r="R52" s="45">
        <v>0</v>
      </c>
      <c r="S52" s="44">
        <v>0</v>
      </c>
      <c r="T52" s="43">
        <v>0</v>
      </c>
      <c r="U52" s="44">
        <v>0</v>
      </c>
      <c r="V52" s="43">
        <v>0</v>
      </c>
      <c r="W52" s="44">
        <v>0</v>
      </c>
    </row>
    <row r="53" spans="1:23" ht="15" customHeight="1" thickBot="1" x14ac:dyDescent="0.3">
      <c r="A53" s="15" t="s">
        <v>101</v>
      </c>
      <c r="B53" s="16" t="s">
        <v>635</v>
      </c>
      <c r="C53" s="68">
        <f>VLOOKUP(B53,DATI!$A$1:$D$425,3,FALSE)</f>
        <v>24253</v>
      </c>
      <c r="D53" s="61" t="str">
        <f>VLOOKUP(B53,DATI!$A$1:$D$425,2,FALSE)</f>
        <v>21909</v>
      </c>
      <c r="E53" s="70" t="str">
        <f>VLOOKUP(B53,DATI!$A$1:$D$425,4,FALSE)</f>
        <v>LARIO BC</v>
      </c>
      <c r="F53" s="105">
        <f>SUM(LARGE(G53:W53,{1,2,3,4,5,6}))</f>
        <v>305</v>
      </c>
      <c r="G53" s="82"/>
      <c r="H53" s="26"/>
      <c r="I53" s="26"/>
      <c r="J53" s="26"/>
      <c r="K53" s="26"/>
      <c r="L53" s="26"/>
      <c r="M53" s="26"/>
      <c r="N53" s="26">
        <v>92</v>
      </c>
      <c r="O53" s="26"/>
      <c r="P53" s="26">
        <v>213</v>
      </c>
      <c r="Q53" s="17"/>
      <c r="R53" s="45">
        <v>0</v>
      </c>
      <c r="S53" s="44">
        <v>0</v>
      </c>
      <c r="T53" s="43">
        <v>0</v>
      </c>
      <c r="U53" s="44">
        <v>0</v>
      </c>
      <c r="V53" s="43">
        <v>0</v>
      </c>
      <c r="W53" s="44">
        <v>0</v>
      </c>
    </row>
    <row r="54" spans="1:23" ht="15" customHeight="1" thickBot="1" x14ac:dyDescent="0.3">
      <c r="A54" s="15" t="s">
        <v>102</v>
      </c>
      <c r="B54" s="16" t="s">
        <v>179</v>
      </c>
      <c r="C54" s="68">
        <f>VLOOKUP(B54,DATI!$A$1:$D$425,3,FALSE)</f>
        <v>20734</v>
      </c>
      <c r="D54" s="61" t="str">
        <f>VLOOKUP(B54,DATI!$A$1:$D$425,2,FALSE)</f>
        <v>9786</v>
      </c>
      <c r="E54" s="70" t="str">
        <f>VLOOKUP(B54,DATI!$A$1:$D$425,4,FALSE)</f>
        <v>GSA CHIARI</v>
      </c>
      <c r="F54" s="105">
        <f>SUM(LARGE(G54:W54,{1,2,3,4,5,6}))</f>
        <v>300</v>
      </c>
      <c r="G54" s="82">
        <v>300</v>
      </c>
      <c r="H54" s="26"/>
      <c r="I54" s="26"/>
      <c r="J54" s="26"/>
      <c r="K54" s="26"/>
      <c r="L54" s="26"/>
      <c r="M54" s="26"/>
      <c r="N54" s="26"/>
      <c r="O54" s="26"/>
      <c r="P54" s="26"/>
      <c r="Q54" s="17"/>
      <c r="R54" s="45">
        <v>0</v>
      </c>
      <c r="S54" s="44">
        <v>0</v>
      </c>
      <c r="T54" s="43">
        <v>0</v>
      </c>
      <c r="U54" s="44">
        <v>0</v>
      </c>
      <c r="V54" s="43">
        <v>0</v>
      </c>
      <c r="W54" s="44">
        <v>0</v>
      </c>
    </row>
    <row r="55" spans="1:23" ht="15" customHeight="1" thickBot="1" x14ac:dyDescent="0.3">
      <c r="A55" s="15" t="s">
        <v>103</v>
      </c>
      <c r="B55" s="16" t="s">
        <v>68</v>
      </c>
      <c r="C55" s="68">
        <f>VLOOKUP(B55,DATI!$A$1:$D$425,3,FALSE)</f>
        <v>26087</v>
      </c>
      <c r="D55" s="61" t="str">
        <f>VLOOKUP(B55,DATI!$A$1:$D$425,2,FALSE)</f>
        <v>16588</v>
      </c>
      <c r="E55" s="70" t="str">
        <f>VLOOKUP(B55,DATI!$A$1:$D$425,4,FALSE)</f>
        <v>ROMA BC</v>
      </c>
      <c r="F55" s="105">
        <f>SUM(LARGE(G55:W55,{1,2,3,4,5,6}))</f>
        <v>300</v>
      </c>
      <c r="G55" s="82">
        <v>300</v>
      </c>
      <c r="H55" s="26"/>
      <c r="I55" s="26"/>
      <c r="J55" s="26"/>
      <c r="K55" s="26"/>
      <c r="L55" s="26"/>
      <c r="M55" s="26"/>
      <c r="N55" s="26"/>
      <c r="O55" s="26"/>
      <c r="P55" s="26"/>
      <c r="Q55" s="17"/>
      <c r="R55" s="45">
        <v>0</v>
      </c>
      <c r="S55" s="44">
        <v>0</v>
      </c>
      <c r="T55" s="43">
        <v>0</v>
      </c>
      <c r="U55" s="44">
        <v>0</v>
      </c>
      <c r="V55" s="43">
        <v>0</v>
      </c>
      <c r="W55" s="44">
        <v>0</v>
      </c>
    </row>
    <row r="56" spans="1:23" ht="15" customHeight="1" thickBot="1" x14ac:dyDescent="0.3">
      <c r="A56" s="15" t="s">
        <v>104</v>
      </c>
      <c r="B56" s="16" t="s">
        <v>188</v>
      </c>
      <c r="C56" s="68">
        <f>VLOOKUP(B56,DATI!$A$1:$D$425,3,FALSE)</f>
        <v>26487</v>
      </c>
      <c r="D56" s="61" t="str">
        <f>VLOOKUP(B56,DATI!$A$1:$D$425,2,FALSE)</f>
        <v>9752</v>
      </c>
      <c r="E56" s="70" t="str">
        <f>VLOOKUP(B56,DATI!$A$1:$D$425,4,FALSE)</f>
        <v>ASV MALLES</v>
      </c>
      <c r="F56" s="105">
        <f>SUM(LARGE(G56:W56,{1,2,3,4,5,6}))</f>
        <v>300</v>
      </c>
      <c r="G56" s="82">
        <v>300</v>
      </c>
      <c r="H56" s="26"/>
      <c r="I56" s="26"/>
      <c r="J56" s="26"/>
      <c r="K56" s="26"/>
      <c r="L56" s="26"/>
      <c r="M56" s="26"/>
      <c r="N56" s="26"/>
      <c r="O56" s="26"/>
      <c r="P56" s="26"/>
      <c r="Q56" s="17"/>
      <c r="R56" s="45">
        <v>0</v>
      </c>
      <c r="S56" s="44">
        <v>0</v>
      </c>
      <c r="T56" s="43">
        <v>0</v>
      </c>
      <c r="U56" s="44">
        <v>0</v>
      </c>
      <c r="V56" s="43">
        <v>0</v>
      </c>
      <c r="W56" s="44">
        <v>0</v>
      </c>
    </row>
    <row r="57" spans="1:23" ht="15" customHeight="1" thickBot="1" x14ac:dyDescent="0.3">
      <c r="A57" s="15" t="s">
        <v>105</v>
      </c>
      <c r="B57" s="16" t="s">
        <v>0</v>
      </c>
      <c r="C57" s="68">
        <f>VLOOKUP(B57,DATI!$A$1:$D$425,3,FALSE)</f>
        <v>28628</v>
      </c>
      <c r="D57" s="61" t="str">
        <f>VLOOKUP(B57,DATI!$A$1:$D$425,2,FALSE)</f>
        <v>23256</v>
      </c>
      <c r="E57" s="70" t="str">
        <f>VLOOKUP(B57,DATI!$A$1:$D$425,4,FALSE)</f>
        <v>POL MARCOLINIADI</v>
      </c>
      <c r="F57" s="105">
        <f>SUM(LARGE(G57:W57,{1,2,3,4,5,6}))</f>
        <v>300</v>
      </c>
      <c r="G57" s="82">
        <v>300</v>
      </c>
      <c r="H57" s="26"/>
      <c r="I57" s="26"/>
      <c r="J57" s="26"/>
      <c r="K57" s="26"/>
      <c r="L57" s="26"/>
      <c r="M57" s="26"/>
      <c r="N57" s="26"/>
      <c r="O57" s="26"/>
      <c r="P57" s="26"/>
      <c r="Q57" s="17"/>
      <c r="R57" s="45">
        <v>0</v>
      </c>
      <c r="S57" s="44">
        <v>0</v>
      </c>
      <c r="T57" s="43">
        <v>0</v>
      </c>
      <c r="U57" s="44">
        <v>0</v>
      </c>
      <c r="V57" s="43">
        <v>0</v>
      </c>
      <c r="W57" s="44">
        <v>0</v>
      </c>
    </row>
    <row r="58" spans="1:23" ht="15" customHeight="1" thickBot="1" x14ac:dyDescent="0.3">
      <c r="A58" s="15" t="s">
        <v>114</v>
      </c>
      <c r="B58" s="16" t="s">
        <v>2</v>
      </c>
      <c r="C58" s="68" t="str">
        <f>VLOOKUP(B58,DATI!$A$1:$D$425,3,FALSE)</f>
        <v>10/11/1977</v>
      </c>
      <c r="D58" s="61" t="str">
        <f>VLOOKUP(B58,DATI!$A$1:$D$425,2,FALSE)</f>
        <v>10104</v>
      </c>
      <c r="E58" s="70" t="str">
        <f>VLOOKUP(B58,DATI!$A$1:$D$425,4,FALSE)</f>
        <v>SC MERAN</v>
      </c>
      <c r="F58" s="105">
        <f>SUM(LARGE(G58:W58,{1,2,3,4,5,6}))</f>
        <v>300</v>
      </c>
      <c r="G58" s="82">
        <v>300</v>
      </c>
      <c r="H58" s="26"/>
      <c r="I58" s="26"/>
      <c r="J58" s="26"/>
      <c r="K58" s="26"/>
      <c r="L58" s="26"/>
      <c r="M58" s="26"/>
      <c r="N58" s="26"/>
      <c r="O58" s="26"/>
      <c r="P58" s="26"/>
      <c r="Q58" s="17"/>
      <c r="R58" s="45">
        <v>0</v>
      </c>
      <c r="S58" s="44">
        <v>0</v>
      </c>
      <c r="T58" s="43">
        <v>0</v>
      </c>
      <c r="U58" s="44">
        <v>0</v>
      </c>
      <c r="V58" s="43">
        <v>0</v>
      </c>
      <c r="W58" s="44">
        <v>0</v>
      </c>
    </row>
    <row r="59" spans="1:23" ht="15" customHeight="1" thickBot="1" x14ac:dyDescent="0.3">
      <c r="A59" s="15" t="s">
        <v>115</v>
      </c>
      <c r="B59" s="16" t="s">
        <v>36</v>
      </c>
      <c r="C59" s="68" t="str">
        <f>VLOOKUP(B59,DATI!$A$1:$D$425,3,FALSE)</f>
        <v>15/12/1967</v>
      </c>
      <c r="D59" s="61" t="str">
        <f>VLOOKUP(B59,DATI!$A$1:$D$425,2,FALSE)</f>
        <v>24678</v>
      </c>
      <c r="E59" s="70" t="str">
        <f>VLOOKUP(B59,DATI!$A$1:$D$425,4,FALSE)</f>
        <v>SPORT PROMOTION</v>
      </c>
      <c r="F59" s="105">
        <f>SUM(LARGE(G59:W59,{1,2,3,4,5,6}))</f>
        <v>300</v>
      </c>
      <c r="G59" s="82">
        <v>300</v>
      </c>
      <c r="H59" s="26"/>
      <c r="I59" s="26"/>
      <c r="J59" s="26"/>
      <c r="K59" s="26"/>
      <c r="L59" s="26"/>
      <c r="M59" s="26"/>
      <c r="N59" s="26"/>
      <c r="O59" s="26"/>
      <c r="P59" s="26"/>
      <c r="Q59" s="17"/>
      <c r="R59" s="45">
        <v>0</v>
      </c>
      <c r="S59" s="44">
        <v>0</v>
      </c>
      <c r="T59" s="43">
        <v>0</v>
      </c>
      <c r="U59" s="44">
        <v>0</v>
      </c>
      <c r="V59" s="43">
        <v>0</v>
      </c>
      <c r="W59" s="44">
        <v>0</v>
      </c>
    </row>
    <row r="60" spans="1:23" ht="15" customHeight="1" thickBot="1" x14ac:dyDescent="0.3">
      <c r="A60" s="15" t="s">
        <v>116</v>
      </c>
      <c r="B60" s="16" t="s">
        <v>158</v>
      </c>
      <c r="C60" s="68">
        <f>VLOOKUP(B60,DATI!$A$1:$D$425,3,FALSE)</f>
        <v>24847</v>
      </c>
      <c r="D60" s="61">
        <f>VLOOKUP(B60,DATI!$A$1:$D$425,2,FALSE)</f>
        <v>40007</v>
      </c>
      <c r="E60" s="70" t="str">
        <f>VLOOKUP(B60,DATI!$A$1:$D$425,4,FALSE)</f>
        <v>BRACCIANO BADMINTON</v>
      </c>
      <c r="F60" s="105">
        <f>SUM(LARGE(G60:W60,{1,2,3,4,5,6}))</f>
        <v>300</v>
      </c>
      <c r="G60" s="82">
        <v>300</v>
      </c>
      <c r="H60" s="26"/>
      <c r="I60" s="26"/>
      <c r="J60" s="26"/>
      <c r="K60" s="26"/>
      <c r="L60" s="26"/>
      <c r="M60" s="26"/>
      <c r="N60" s="26"/>
      <c r="O60" s="26"/>
      <c r="P60" s="26"/>
      <c r="Q60" s="17"/>
      <c r="R60" s="45">
        <v>0</v>
      </c>
      <c r="S60" s="44">
        <v>0</v>
      </c>
      <c r="T60" s="43">
        <v>0</v>
      </c>
      <c r="U60" s="44">
        <v>0</v>
      </c>
      <c r="V60" s="43">
        <v>0</v>
      </c>
      <c r="W60" s="44">
        <v>0</v>
      </c>
    </row>
    <row r="61" spans="1:23" ht="15" customHeight="1" thickBot="1" x14ac:dyDescent="0.3">
      <c r="A61" s="15" t="s">
        <v>117</v>
      </c>
      <c r="B61" s="16" t="s">
        <v>221</v>
      </c>
      <c r="C61" s="68">
        <f>VLOOKUP(B61,DATI!$A$1:$D$425,3,FALSE)</f>
        <v>23649</v>
      </c>
      <c r="D61" s="61" t="str">
        <f>VLOOKUP(B61,DATI!$A$1:$D$425,2,FALSE)</f>
        <v>22328</v>
      </c>
      <c r="E61" s="70" t="str">
        <f>VLOOKUP(B61,DATI!$A$1:$D$425,4,FALSE)</f>
        <v>LARIO BC</v>
      </c>
      <c r="F61" s="105">
        <f>SUM(LARGE(G61:W61,{1,2,3,4,5,6}))</f>
        <v>267</v>
      </c>
      <c r="G61" s="82"/>
      <c r="H61" s="26"/>
      <c r="I61" s="26"/>
      <c r="J61" s="26"/>
      <c r="K61" s="26"/>
      <c r="L61" s="26"/>
      <c r="M61" s="26"/>
      <c r="N61" s="26">
        <v>92</v>
      </c>
      <c r="O61" s="26"/>
      <c r="P61" s="26">
        <v>175</v>
      </c>
      <c r="Q61" s="17"/>
      <c r="R61" s="45">
        <v>0</v>
      </c>
      <c r="S61" s="44">
        <v>0</v>
      </c>
      <c r="T61" s="43">
        <v>0</v>
      </c>
      <c r="U61" s="44">
        <v>0</v>
      </c>
      <c r="V61" s="43">
        <v>0</v>
      </c>
      <c r="W61" s="44">
        <v>0</v>
      </c>
    </row>
    <row r="62" spans="1:23" ht="15" customHeight="1" thickBot="1" x14ac:dyDescent="0.3">
      <c r="A62" s="15" t="s">
        <v>118</v>
      </c>
      <c r="B62" s="16" t="s">
        <v>16</v>
      </c>
      <c r="C62" s="68">
        <f>VLOOKUP(B62,DATI!$A$1:$D$425,3,FALSE)</f>
        <v>24545</v>
      </c>
      <c r="D62" s="61" t="str">
        <f>VLOOKUP(B62,DATI!$A$1:$D$425,2,FALSE)</f>
        <v>16291</v>
      </c>
      <c r="E62" s="70" t="str">
        <f>VLOOKUP(B62,DATI!$A$1:$D$425,4,FALSE)</f>
        <v>LARIO BC</v>
      </c>
      <c r="F62" s="105">
        <f>SUM(LARGE(G62:W62,{1,2,3,4,5,6}))</f>
        <v>267</v>
      </c>
      <c r="G62" s="82"/>
      <c r="H62" s="26"/>
      <c r="I62" s="26"/>
      <c r="J62" s="26"/>
      <c r="K62" s="26"/>
      <c r="L62" s="26"/>
      <c r="M62" s="26"/>
      <c r="N62" s="26">
        <v>92</v>
      </c>
      <c r="O62" s="26"/>
      <c r="P62" s="26">
        <v>175</v>
      </c>
      <c r="Q62" s="17"/>
      <c r="R62" s="45">
        <v>0</v>
      </c>
      <c r="S62" s="44">
        <v>0</v>
      </c>
      <c r="T62" s="43">
        <v>0</v>
      </c>
      <c r="U62" s="44">
        <v>0</v>
      </c>
      <c r="V62" s="43">
        <v>0</v>
      </c>
      <c r="W62" s="44">
        <v>0</v>
      </c>
    </row>
    <row r="63" spans="1:23" ht="15" customHeight="1" thickBot="1" x14ac:dyDescent="0.3">
      <c r="A63" s="15" t="s">
        <v>119</v>
      </c>
      <c r="B63" s="16" t="s">
        <v>683</v>
      </c>
      <c r="C63" s="68">
        <f>VLOOKUP(B63,DATI!$A$1:$D$425,3,FALSE)</f>
        <v>21647</v>
      </c>
      <c r="D63" s="61" t="str">
        <f>VLOOKUP(B63,DATI!$A$1:$D$425,2,FALSE)</f>
        <v>9734</v>
      </c>
      <c r="E63" s="70" t="str">
        <f>VLOOKUP(B63,DATI!$A$1:$D$425,4,FALSE)</f>
        <v>CASTEL DI IUDICA</v>
      </c>
      <c r="F63" s="105">
        <f>SUM(LARGE(G63:W63,{1,2,3,4,5,6}))</f>
        <v>253</v>
      </c>
      <c r="G63" s="82">
        <v>253</v>
      </c>
      <c r="H63" s="26"/>
      <c r="I63" s="26"/>
      <c r="J63" s="26"/>
      <c r="K63" s="26"/>
      <c r="L63" s="26"/>
      <c r="M63" s="26"/>
      <c r="N63" s="26"/>
      <c r="O63" s="26"/>
      <c r="P63" s="26"/>
      <c r="Q63" s="17"/>
      <c r="R63" s="45">
        <v>0</v>
      </c>
      <c r="S63" s="44">
        <v>0</v>
      </c>
      <c r="T63" s="43">
        <v>0</v>
      </c>
      <c r="U63" s="44">
        <v>0</v>
      </c>
      <c r="V63" s="43">
        <v>0</v>
      </c>
      <c r="W63" s="44">
        <v>0</v>
      </c>
    </row>
    <row r="64" spans="1:23" ht="15" customHeight="1" thickBot="1" x14ac:dyDescent="0.3">
      <c r="A64" s="15" t="s">
        <v>120</v>
      </c>
      <c r="B64" s="16" t="s">
        <v>640</v>
      </c>
      <c r="C64" s="68">
        <f>VLOOKUP(B64,DATI!$A$1:$D$425,3,FALSE)</f>
        <v>25687</v>
      </c>
      <c r="D64" s="61" t="str">
        <f>VLOOKUP(B64,DATI!$A$1:$D$425,2,FALSE)</f>
        <v>11290</v>
      </c>
      <c r="E64" s="70" t="str">
        <f>VLOOKUP(B64,DATI!$A$1:$D$425,4,FALSE)</f>
        <v>ASV KALTERN</v>
      </c>
      <c r="F64" s="105">
        <f>SUM(LARGE(G64:W64,{1,2,3,4,5,6}))</f>
        <v>253</v>
      </c>
      <c r="G64" s="82">
        <v>253</v>
      </c>
      <c r="H64" s="26"/>
      <c r="I64" s="26"/>
      <c r="J64" s="26"/>
      <c r="K64" s="26"/>
      <c r="L64" s="26"/>
      <c r="M64" s="26"/>
      <c r="N64" s="26"/>
      <c r="O64" s="26"/>
      <c r="P64" s="26"/>
      <c r="Q64" s="17"/>
      <c r="R64" s="45">
        <v>0</v>
      </c>
      <c r="S64" s="44">
        <v>0</v>
      </c>
      <c r="T64" s="43">
        <v>0</v>
      </c>
      <c r="U64" s="44">
        <v>0</v>
      </c>
      <c r="V64" s="43">
        <v>0</v>
      </c>
      <c r="W64" s="44">
        <v>0</v>
      </c>
    </row>
    <row r="65" spans="1:23" ht="15" customHeight="1" thickBot="1" x14ac:dyDescent="0.3">
      <c r="A65" s="15" t="s">
        <v>121</v>
      </c>
      <c r="B65" s="16" t="s">
        <v>700</v>
      </c>
      <c r="C65" s="68">
        <f>VLOOKUP(B65,DATI!$A$1:$D$425,3,FALSE)</f>
        <v>26942</v>
      </c>
      <c r="D65" s="61" t="str">
        <f>VLOOKUP(B65,DATI!$A$1:$D$425,2,FALSE)</f>
        <v>10090</v>
      </c>
      <c r="E65" s="70" t="str">
        <f>VLOOKUP(B65,DATI!$A$1:$D$425,4,FALSE)</f>
        <v>THE STARS</v>
      </c>
      <c r="F65" s="105">
        <f>SUM(LARGE(G65:W65,{1,2,3,4,5,6}))</f>
        <v>253</v>
      </c>
      <c r="G65" s="82">
        <v>253</v>
      </c>
      <c r="H65" s="26"/>
      <c r="I65" s="26"/>
      <c r="J65" s="26"/>
      <c r="K65" s="26"/>
      <c r="L65" s="26"/>
      <c r="M65" s="26"/>
      <c r="N65" s="26"/>
      <c r="O65" s="26"/>
      <c r="P65" s="26"/>
      <c r="Q65" s="17"/>
      <c r="R65" s="45">
        <v>0</v>
      </c>
      <c r="S65" s="44">
        <v>0</v>
      </c>
      <c r="T65" s="43">
        <v>0</v>
      </c>
      <c r="U65" s="44">
        <v>0</v>
      </c>
      <c r="V65" s="43">
        <v>0</v>
      </c>
      <c r="W65" s="44">
        <v>0</v>
      </c>
    </row>
    <row r="66" spans="1:23" ht="15" customHeight="1" thickBot="1" x14ac:dyDescent="0.3">
      <c r="A66" s="15" t="s">
        <v>122</v>
      </c>
      <c r="B66" s="16" t="s">
        <v>163</v>
      </c>
      <c r="C66" s="68" t="str">
        <f>VLOOKUP(B66,DATI!$A$1:$D$425,3,FALSE)</f>
        <v>10/10/1982</v>
      </c>
      <c r="D66" s="61" t="str">
        <f>VLOOKUP(B66,DATI!$A$1:$D$425,2,FALSE)</f>
        <v>27418</v>
      </c>
      <c r="E66" s="70" t="str">
        <f>VLOOKUP(B66,DATI!$A$1:$D$425,4,FALSE)</f>
        <v>BC MILANO</v>
      </c>
      <c r="F66" s="105">
        <f>SUM(LARGE(G66:W66,{1,2,3,4,5,6}))</f>
        <v>253</v>
      </c>
      <c r="G66" s="82">
        <v>253</v>
      </c>
      <c r="H66" s="26"/>
      <c r="I66" s="26"/>
      <c r="J66" s="26"/>
      <c r="K66" s="26"/>
      <c r="L66" s="26"/>
      <c r="M66" s="26"/>
      <c r="N66" s="26"/>
      <c r="O66" s="26"/>
      <c r="P66" s="26"/>
      <c r="Q66" s="17"/>
      <c r="R66" s="45">
        <v>0</v>
      </c>
      <c r="S66" s="44">
        <v>0</v>
      </c>
      <c r="T66" s="43">
        <v>0</v>
      </c>
      <c r="U66" s="44">
        <v>0</v>
      </c>
      <c r="V66" s="43">
        <v>0</v>
      </c>
      <c r="W66" s="44">
        <v>0</v>
      </c>
    </row>
    <row r="67" spans="1:23" ht="15" customHeight="1" thickBot="1" x14ac:dyDescent="0.3">
      <c r="A67" s="15" t="s">
        <v>123</v>
      </c>
      <c r="B67" s="16" t="s">
        <v>196</v>
      </c>
      <c r="C67" s="68" t="str">
        <f>VLOOKUP(B67,DATI!$A$1:$D$425,3,FALSE)</f>
        <v>31/12/1966</v>
      </c>
      <c r="D67" s="61" t="str">
        <f>VLOOKUP(B67,DATI!$A$1:$D$425,2,FALSE)</f>
        <v>9763</v>
      </c>
      <c r="E67" s="70" t="str">
        <f>VLOOKUP(B67,DATI!$A$1:$D$425,4,FALSE)</f>
        <v>ASV MALLES</v>
      </c>
      <c r="F67" s="105">
        <f>SUM(LARGE(G67:W67,{1,2,3,4,5,6}))</f>
        <v>253</v>
      </c>
      <c r="G67" s="82">
        <v>253</v>
      </c>
      <c r="H67" s="26"/>
      <c r="I67" s="26"/>
      <c r="J67" s="26"/>
      <c r="K67" s="26"/>
      <c r="L67" s="26"/>
      <c r="M67" s="26"/>
      <c r="N67" s="26"/>
      <c r="O67" s="26"/>
      <c r="P67" s="26"/>
      <c r="Q67" s="17"/>
      <c r="R67" s="45">
        <v>0</v>
      </c>
      <c r="S67" s="44">
        <v>0</v>
      </c>
      <c r="T67" s="43">
        <v>0</v>
      </c>
      <c r="U67" s="44">
        <v>0</v>
      </c>
      <c r="V67" s="43">
        <v>0</v>
      </c>
      <c r="W67" s="44">
        <v>0</v>
      </c>
    </row>
    <row r="68" spans="1:23" ht="15" customHeight="1" thickBot="1" x14ac:dyDescent="0.3">
      <c r="A68" s="15" t="s">
        <v>124</v>
      </c>
      <c r="B68" s="16" t="s">
        <v>829</v>
      </c>
      <c r="C68" s="68">
        <f>VLOOKUP(B68,DATI!$A$1:$D$425,3,FALSE)</f>
        <v>29371</v>
      </c>
      <c r="D68" s="61">
        <f>VLOOKUP(B68,DATI!$A$1:$D$425,2,FALSE)</f>
        <v>167114</v>
      </c>
      <c r="E68" s="70" t="str">
        <f>VLOOKUP(B68,DATI!$A$1:$D$425,4,FALSE)</f>
        <v>BC MILANO</v>
      </c>
      <c r="F68" s="105">
        <f>SUM(LARGE(G68:W68,{1,2,3,4,5,6}))</f>
        <v>253</v>
      </c>
      <c r="G68" s="82">
        <v>253</v>
      </c>
      <c r="H68" s="26"/>
      <c r="I68" s="26"/>
      <c r="J68" s="26"/>
      <c r="K68" s="26"/>
      <c r="L68" s="26"/>
      <c r="M68" s="26"/>
      <c r="N68" s="26"/>
      <c r="O68" s="26"/>
      <c r="P68" s="26"/>
      <c r="Q68" s="17"/>
      <c r="R68" s="45">
        <v>0</v>
      </c>
      <c r="S68" s="44">
        <v>0</v>
      </c>
      <c r="T68" s="43">
        <v>0</v>
      </c>
      <c r="U68" s="44">
        <v>0</v>
      </c>
      <c r="V68" s="43">
        <v>0</v>
      </c>
      <c r="W68" s="44">
        <v>0</v>
      </c>
    </row>
    <row r="69" spans="1:23" ht="15" customHeight="1" thickBot="1" x14ac:dyDescent="0.3">
      <c r="A69" s="15" t="s">
        <v>125</v>
      </c>
      <c r="B69" s="16" t="s">
        <v>54</v>
      </c>
      <c r="C69" s="68">
        <f>VLOOKUP(B69,DATI!$A$1:$D$425,3,FALSE)</f>
        <v>23858</v>
      </c>
      <c r="D69" s="61" t="str">
        <f>VLOOKUP(B69,DATI!$A$1:$D$425,2,FALSE)</f>
        <v>73810</v>
      </c>
      <c r="E69" s="70" t="str">
        <f>VLOOKUP(B69,DATI!$A$1:$D$425,4,FALSE)</f>
        <v>BC CELESTE</v>
      </c>
      <c r="F69" s="105">
        <f>SUM(LARGE(G69:W69,{1,2,3,4,5,6}))</f>
        <v>250</v>
      </c>
      <c r="G69" s="82"/>
      <c r="H69" s="26"/>
      <c r="I69" s="26"/>
      <c r="J69" s="26"/>
      <c r="K69" s="26"/>
      <c r="L69" s="26"/>
      <c r="M69" s="26"/>
      <c r="N69" s="26"/>
      <c r="O69" s="26">
        <v>250</v>
      </c>
      <c r="P69" s="26"/>
      <c r="Q69" s="17"/>
      <c r="R69" s="45">
        <v>0</v>
      </c>
      <c r="S69" s="44">
        <v>0</v>
      </c>
      <c r="T69" s="43">
        <v>0</v>
      </c>
      <c r="U69" s="44">
        <v>0</v>
      </c>
      <c r="V69" s="43">
        <v>0</v>
      </c>
      <c r="W69" s="44">
        <v>0</v>
      </c>
    </row>
    <row r="70" spans="1:23" ht="15" customHeight="1" thickBot="1" x14ac:dyDescent="0.3">
      <c r="A70" s="15" t="s">
        <v>126</v>
      </c>
      <c r="B70" s="16" t="s">
        <v>19</v>
      </c>
      <c r="C70" s="68">
        <f>VLOOKUP(B70,DATI!$A$1:$D$425,3,FALSE)</f>
        <v>26067</v>
      </c>
      <c r="D70" s="61" t="str">
        <f>VLOOKUP(B70,DATI!$A$1:$D$425,2,FALSE)</f>
        <v>11046</v>
      </c>
      <c r="E70" s="70" t="str">
        <f>VLOOKUP(B70,DATI!$A$1:$D$425,4,FALSE)</f>
        <v>CUS BERGAMO</v>
      </c>
      <c r="F70" s="105">
        <f>SUM(LARGE(G70:W70,{1,2,3,4,5,6}))</f>
        <v>250</v>
      </c>
      <c r="G70" s="82"/>
      <c r="H70" s="26"/>
      <c r="I70" s="26"/>
      <c r="J70" s="26"/>
      <c r="K70" s="26"/>
      <c r="L70" s="26"/>
      <c r="M70" s="26"/>
      <c r="N70" s="26"/>
      <c r="O70" s="26"/>
      <c r="P70" s="26">
        <v>250</v>
      </c>
      <c r="Q70" s="17"/>
      <c r="R70" s="45">
        <v>0</v>
      </c>
      <c r="S70" s="44">
        <v>0</v>
      </c>
      <c r="T70" s="43">
        <v>0</v>
      </c>
      <c r="U70" s="44">
        <v>0</v>
      </c>
      <c r="V70" s="43">
        <v>0</v>
      </c>
      <c r="W70" s="44">
        <v>0</v>
      </c>
    </row>
    <row r="71" spans="1:23" ht="15" customHeight="1" thickBot="1" x14ac:dyDescent="0.3">
      <c r="A71" s="15" t="s">
        <v>127</v>
      </c>
      <c r="B71" s="16" t="s">
        <v>251</v>
      </c>
      <c r="C71" s="68">
        <f>VLOOKUP(B71,DATI!$A$1:$D$425,3,FALSE)</f>
        <v>26500</v>
      </c>
      <c r="D71" s="61" t="str">
        <f>VLOOKUP(B71,DATI!$A$1:$D$425,2,FALSE)</f>
        <v>14872</v>
      </c>
      <c r="E71" s="70" t="str">
        <f>VLOOKUP(B71,DATI!$A$1:$D$425,4,FALSE)</f>
        <v>CUS BERGAMO</v>
      </c>
      <c r="F71" s="105">
        <f>SUM(LARGE(G71:W71,{1,2,3,4,5,6}))</f>
        <v>250</v>
      </c>
      <c r="G71" s="82"/>
      <c r="H71" s="26"/>
      <c r="I71" s="26"/>
      <c r="J71" s="26"/>
      <c r="K71" s="26"/>
      <c r="L71" s="26"/>
      <c r="M71" s="26"/>
      <c r="N71" s="26"/>
      <c r="O71" s="26"/>
      <c r="P71" s="26">
        <v>250</v>
      </c>
      <c r="Q71" s="17"/>
      <c r="R71" s="45">
        <v>0</v>
      </c>
      <c r="S71" s="44">
        <v>0</v>
      </c>
      <c r="T71" s="43">
        <v>0</v>
      </c>
      <c r="U71" s="44">
        <v>0</v>
      </c>
      <c r="V71" s="43">
        <v>0</v>
      </c>
      <c r="W71" s="44">
        <v>0</v>
      </c>
    </row>
    <row r="72" spans="1:23" ht="15" customHeight="1" thickBot="1" x14ac:dyDescent="0.3">
      <c r="A72" s="15" t="s">
        <v>128</v>
      </c>
      <c r="B72" s="16" t="s">
        <v>854</v>
      </c>
      <c r="C72" s="68">
        <f>VLOOKUP(B72,DATI!$A$1:$D$425,3,FALSE)</f>
        <v>28871</v>
      </c>
      <c r="D72" s="61" t="str">
        <f>VLOOKUP(B72,DATI!$A$1:$D$425,2,FALSE)</f>
        <v>188357</v>
      </c>
      <c r="E72" s="70" t="str">
        <f>VLOOKUP(B72,DATI!$A$1:$D$425,4,FALSE)</f>
        <v>SC MERAN</v>
      </c>
      <c r="F72" s="105">
        <f>SUM(LARGE(G72:W72,{1,2,3,4,5,6}))</f>
        <v>250</v>
      </c>
      <c r="G72" s="82"/>
      <c r="H72" s="26"/>
      <c r="I72" s="26"/>
      <c r="J72" s="26"/>
      <c r="K72" s="26"/>
      <c r="L72" s="26"/>
      <c r="M72" s="26"/>
      <c r="N72" s="26">
        <v>250</v>
      </c>
      <c r="O72" s="26"/>
      <c r="P72" s="26"/>
      <c r="Q72" s="17"/>
      <c r="R72" s="45">
        <v>0</v>
      </c>
      <c r="S72" s="44">
        <v>0</v>
      </c>
      <c r="T72" s="43">
        <v>0</v>
      </c>
      <c r="U72" s="44">
        <v>0</v>
      </c>
      <c r="V72" s="43">
        <v>0</v>
      </c>
      <c r="W72" s="44">
        <v>0</v>
      </c>
    </row>
    <row r="73" spans="1:23" ht="15" customHeight="1" thickBot="1" x14ac:dyDescent="0.3">
      <c r="A73" s="15" t="s">
        <v>129</v>
      </c>
      <c r="B73" s="16" t="s">
        <v>796</v>
      </c>
      <c r="C73" s="68">
        <f>VLOOKUP(B73,DATI!$A$1:$D$425,3,FALSE)</f>
        <v>30510</v>
      </c>
      <c r="D73" s="61" t="str">
        <f>VLOOKUP(B73,DATI!$A$1:$D$425,2,FALSE)</f>
        <v>10120</v>
      </c>
      <c r="E73" s="70" t="str">
        <f>VLOOKUP(B73,DATI!$A$1:$D$425,4,FALSE)</f>
        <v>SC MERAN</v>
      </c>
      <c r="F73" s="105">
        <f>SUM(LARGE(G73:W73,{1,2,3,4,5,6}))</f>
        <v>250</v>
      </c>
      <c r="G73" s="82"/>
      <c r="H73" s="26"/>
      <c r="I73" s="26"/>
      <c r="J73" s="26"/>
      <c r="K73" s="26"/>
      <c r="L73" s="26"/>
      <c r="M73" s="26"/>
      <c r="N73" s="26">
        <v>250</v>
      </c>
      <c r="O73" s="26"/>
      <c r="P73" s="26"/>
      <c r="Q73" s="17"/>
      <c r="R73" s="45">
        <v>0</v>
      </c>
      <c r="S73" s="44">
        <v>0</v>
      </c>
      <c r="T73" s="43">
        <v>0</v>
      </c>
      <c r="U73" s="44">
        <v>0</v>
      </c>
      <c r="V73" s="43">
        <v>0</v>
      </c>
      <c r="W73" s="44">
        <v>0</v>
      </c>
    </row>
    <row r="74" spans="1:23" ht="15" customHeight="1" thickBot="1" x14ac:dyDescent="0.3">
      <c r="A74" s="15" t="s">
        <v>130</v>
      </c>
      <c r="B74" s="16" t="s">
        <v>344</v>
      </c>
      <c r="C74" s="68">
        <f>VLOOKUP(B74,DATI!$A$1:$D$425,3,FALSE)</f>
        <v>20489</v>
      </c>
      <c r="D74" s="61" t="str">
        <f>VLOOKUP(B74,DATI!$A$1:$D$425,2,FALSE)</f>
        <v>44524</v>
      </c>
      <c r="E74" s="70" t="str">
        <f>VLOOKUP(B74,DATI!$A$1:$D$425,4,FALSE)</f>
        <v>BC CELESTE</v>
      </c>
      <c r="F74" s="105">
        <f>SUM(LARGE(G74:W74,{1,2,3,4,5,6}))</f>
        <v>213</v>
      </c>
      <c r="G74" s="82"/>
      <c r="H74" s="26"/>
      <c r="I74" s="26"/>
      <c r="J74" s="26"/>
      <c r="K74" s="26"/>
      <c r="L74" s="26"/>
      <c r="M74" s="26"/>
      <c r="N74" s="26"/>
      <c r="O74" s="26"/>
      <c r="P74" s="26"/>
      <c r="Q74" s="17">
        <v>213</v>
      </c>
      <c r="R74" s="45">
        <v>0</v>
      </c>
      <c r="S74" s="44">
        <v>0</v>
      </c>
      <c r="T74" s="43">
        <v>0</v>
      </c>
      <c r="U74" s="44">
        <v>0</v>
      </c>
      <c r="V74" s="43">
        <v>0</v>
      </c>
      <c r="W74" s="44">
        <v>0</v>
      </c>
    </row>
    <row r="75" spans="1:23" ht="15" customHeight="1" thickBot="1" x14ac:dyDescent="0.3">
      <c r="A75" s="15" t="s">
        <v>131</v>
      </c>
      <c r="B75" s="16" t="s">
        <v>159</v>
      </c>
      <c r="C75" s="68">
        <f>VLOOKUP(B75,DATI!$A$1:$D$425,3,FALSE)</f>
        <v>25512</v>
      </c>
      <c r="D75" s="61" t="str">
        <f>VLOOKUP(B75,DATI!$A$1:$D$425,2,FALSE)</f>
        <v>24228</v>
      </c>
      <c r="E75" s="70" t="str">
        <f>VLOOKUP(B75,DATI!$A$1:$D$425,4,FALSE)</f>
        <v>ROMA BC</v>
      </c>
      <c r="F75" s="105">
        <f>SUM(LARGE(G75:W75,{1,2,3,4,5,6}))</f>
        <v>213</v>
      </c>
      <c r="G75" s="82"/>
      <c r="H75" s="26"/>
      <c r="I75" s="26"/>
      <c r="J75" s="26"/>
      <c r="K75" s="26">
        <v>213</v>
      </c>
      <c r="L75" s="26"/>
      <c r="M75" s="26"/>
      <c r="N75" s="26"/>
      <c r="O75" s="26"/>
      <c r="P75" s="26"/>
      <c r="Q75" s="17"/>
      <c r="R75" s="45">
        <v>0</v>
      </c>
      <c r="S75" s="44">
        <v>0</v>
      </c>
      <c r="T75" s="43">
        <v>0</v>
      </c>
      <c r="U75" s="44">
        <v>0</v>
      </c>
      <c r="V75" s="43">
        <v>0</v>
      </c>
      <c r="W75" s="44">
        <v>0</v>
      </c>
    </row>
    <row r="76" spans="1:23" ht="15" customHeight="1" thickBot="1" x14ac:dyDescent="0.3">
      <c r="A76" s="15" t="s">
        <v>132</v>
      </c>
      <c r="B76" s="16" t="s">
        <v>273</v>
      </c>
      <c r="C76" s="68" t="str">
        <f>VLOOKUP(B76,DATI!$A$1:$D$425,3,FALSE)</f>
        <v>31/10/1973</v>
      </c>
      <c r="D76" s="61" t="str">
        <f>VLOOKUP(B76,DATI!$A$1:$D$425,2,FALSE)</f>
        <v>12792</v>
      </c>
      <c r="E76" s="70" t="str">
        <f>VLOOKUP(B76,DATI!$A$1:$D$425,4,FALSE)</f>
        <v>POL 2B</v>
      </c>
      <c r="F76" s="105">
        <f>SUM(LARGE(G76:W76,{1,2,3,4,5,6}))</f>
        <v>213</v>
      </c>
      <c r="G76" s="82"/>
      <c r="H76" s="26"/>
      <c r="I76" s="26"/>
      <c r="J76" s="26"/>
      <c r="K76" s="26"/>
      <c r="L76" s="26"/>
      <c r="M76" s="26"/>
      <c r="N76" s="26"/>
      <c r="O76" s="26"/>
      <c r="P76" s="26">
        <v>213</v>
      </c>
      <c r="Q76" s="17"/>
      <c r="R76" s="45">
        <v>0</v>
      </c>
      <c r="S76" s="44">
        <v>0</v>
      </c>
      <c r="T76" s="43">
        <v>0</v>
      </c>
      <c r="U76" s="44">
        <v>0</v>
      </c>
      <c r="V76" s="43">
        <v>0</v>
      </c>
      <c r="W76" s="44">
        <v>0</v>
      </c>
    </row>
    <row r="77" spans="1:23" ht="15" customHeight="1" thickBot="1" x14ac:dyDescent="0.3">
      <c r="A77" s="15" t="s">
        <v>133</v>
      </c>
      <c r="B77" s="16" t="s">
        <v>981</v>
      </c>
      <c r="C77" s="68">
        <f>VLOOKUP(B77,DATI!$A$1:$D$425,3,FALSE)</f>
        <v>27660</v>
      </c>
      <c r="D77" s="61" t="str">
        <f>VLOOKUP(B77,DATI!$A$1:$D$425,2,FALSE)</f>
        <v>31544</v>
      </c>
      <c r="E77" s="70" t="str">
        <f>VLOOKUP(B77,DATI!$A$1:$D$425,4,FALSE)</f>
        <v>ROMA BC</v>
      </c>
      <c r="F77" s="105">
        <f>SUM(LARGE(G77:W77,{1,2,3,4,5,6}))</f>
        <v>213</v>
      </c>
      <c r="G77" s="82"/>
      <c r="H77" s="26"/>
      <c r="I77" s="26"/>
      <c r="J77" s="26"/>
      <c r="K77" s="26">
        <v>213</v>
      </c>
      <c r="L77" s="26"/>
      <c r="M77" s="26"/>
      <c r="N77" s="26"/>
      <c r="O77" s="26"/>
      <c r="P77" s="26"/>
      <c r="Q77" s="17"/>
      <c r="R77" s="45">
        <v>0</v>
      </c>
      <c r="S77" s="44">
        <v>0</v>
      </c>
      <c r="T77" s="43">
        <v>0</v>
      </c>
      <c r="U77" s="44">
        <v>0</v>
      </c>
      <c r="V77" s="43">
        <v>0</v>
      </c>
      <c r="W77" s="44">
        <v>0</v>
      </c>
    </row>
    <row r="78" spans="1:23" ht="15" customHeight="1" thickBot="1" x14ac:dyDescent="0.3">
      <c r="A78" s="15" t="s">
        <v>134</v>
      </c>
      <c r="B78" s="16" t="s">
        <v>32</v>
      </c>
      <c r="C78" s="68">
        <f>VLOOKUP(B78,DATI!$A$1:$D$425,3,FALSE)</f>
        <v>19054</v>
      </c>
      <c r="D78" s="61" t="str">
        <f>VLOOKUP(B78,DATI!$A$1:$D$425,2,FALSE)</f>
        <v>13242</v>
      </c>
      <c r="E78" s="70" t="str">
        <f>VLOOKUP(B78,DATI!$A$1:$D$425,4,FALSE)</f>
        <v>VIGNANELLO BC</v>
      </c>
      <c r="F78" s="105">
        <f>SUM(LARGE(G78:W78,{1,2,3,4,5,6}))</f>
        <v>205</v>
      </c>
      <c r="G78" s="82">
        <v>205</v>
      </c>
      <c r="H78" s="26"/>
      <c r="I78" s="26"/>
      <c r="J78" s="26"/>
      <c r="K78" s="26"/>
      <c r="L78" s="26"/>
      <c r="M78" s="26"/>
      <c r="N78" s="26"/>
      <c r="O78" s="26"/>
      <c r="P78" s="26"/>
      <c r="Q78" s="17"/>
      <c r="R78" s="45">
        <v>0</v>
      </c>
      <c r="S78" s="44">
        <v>0</v>
      </c>
      <c r="T78" s="43">
        <v>0</v>
      </c>
      <c r="U78" s="44">
        <v>0</v>
      </c>
      <c r="V78" s="43">
        <v>0</v>
      </c>
      <c r="W78" s="44">
        <v>0</v>
      </c>
    </row>
    <row r="79" spans="1:23" ht="15" customHeight="1" thickBot="1" x14ac:dyDescent="0.3">
      <c r="A79" s="15" t="s">
        <v>135</v>
      </c>
      <c r="B79" s="16" t="s">
        <v>308</v>
      </c>
      <c r="C79" s="68">
        <f>VLOOKUP(B79,DATI!$A$1:$D$425,3,FALSE)</f>
        <v>20593</v>
      </c>
      <c r="D79" s="61" t="str">
        <f>VLOOKUP(B79,DATI!$A$1:$D$425,2,FALSE)</f>
        <v>11250</v>
      </c>
      <c r="E79" s="70" t="str">
        <f>VLOOKUP(B79,DATI!$A$1:$D$425,4,FALSE)</f>
        <v>VIGNANELLO BC</v>
      </c>
      <c r="F79" s="105">
        <f>SUM(LARGE(G79:W79,{1,2,3,4,5,6}))</f>
        <v>205</v>
      </c>
      <c r="G79" s="82">
        <v>205</v>
      </c>
      <c r="H79" s="26"/>
      <c r="I79" s="26"/>
      <c r="J79" s="26"/>
      <c r="K79" s="26"/>
      <c r="L79" s="26"/>
      <c r="M79" s="26"/>
      <c r="N79" s="26"/>
      <c r="O79" s="26"/>
      <c r="P79" s="26"/>
      <c r="Q79" s="17"/>
      <c r="R79" s="45">
        <v>0</v>
      </c>
      <c r="S79" s="44">
        <v>0</v>
      </c>
      <c r="T79" s="43">
        <v>0</v>
      </c>
      <c r="U79" s="44">
        <v>0</v>
      </c>
      <c r="V79" s="43">
        <v>0</v>
      </c>
      <c r="W79" s="44">
        <v>0</v>
      </c>
    </row>
    <row r="80" spans="1:23" ht="15" customHeight="1" thickBot="1" x14ac:dyDescent="0.3">
      <c r="A80" s="15" t="s">
        <v>136</v>
      </c>
      <c r="B80" s="16" t="s">
        <v>1043</v>
      </c>
      <c r="C80" s="68" t="str">
        <f>VLOOKUP(B80,DATI!$A$1:$D$425,3,FALSE)</f>
        <v>14/11/1956</v>
      </c>
      <c r="D80" s="61" t="str">
        <f>VLOOKUP(B80,DATI!$A$1:$D$425,2,FALSE)</f>
        <v>10515</v>
      </c>
      <c r="E80" s="70" t="str">
        <f>VLOOKUP(B80,DATI!$A$1:$D$425,4,FALSE)</f>
        <v>VIGNANELLO BC</v>
      </c>
      <c r="F80" s="105">
        <f>SUM(LARGE(G80:W80,{1,2,3,4,5,6}))</f>
        <v>205</v>
      </c>
      <c r="G80" s="82">
        <v>205</v>
      </c>
      <c r="H80" s="26"/>
      <c r="I80" s="26"/>
      <c r="J80" s="26"/>
      <c r="K80" s="26"/>
      <c r="L80" s="26"/>
      <c r="M80" s="26"/>
      <c r="N80" s="26"/>
      <c r="O80" s="26"/>
      <c r="P80" s="26"/>
      <c r="Q80" s="17"/>
      <c r="R80" s="45">
        <v>0</v>
      </c>
      <c r="S80" s="44">
        <v>0</v>
      </c>
      <c r="T80" s="43">
        <v>0</v>
      </c>
      <c r="U80" s="44">
        <v>0</v>
      </c>
      <c r="V80" s="43">
        <v>0</v>
      </c>
      <c r="W80" s="44">
        <v>0</v>
      </c>
    </row>
    <row r="81" spans="1:23" ht="15" customHeight="1" thickBot="1" x14ac:dyDescent="0.3">
      <c r="A81" s="15" t="s">
        <v>137</v>
      </c>
      <c r="B81" s="16" t="s">
        <v>1044</v>
      </c>
      <c r="C81" s="68">
        <f>VLOOKUP(B81,DATI!$A$1:$D$425,3,FALSE)</f>
        <v>22451</v>
      </c>
      <c r="D81" s="61">
        <f>VLOOKUP(B81,DATI!$A$1:$D$425,2,FALSE)</f>
        <v>49212</v>
      </c>
      <c r="E81" s="70" t="str">
        <f>VLOOKUP(B81,DATI!$A$1:$D$425,4,FALSE)</f>
        <v>VIGNANELLO BC</v>
      </c>
      <c r="F81" s="105">
        <f>SUM(LARGE(G81:W81,{1,2,3,4,5,6}))</f>
        <v>205</v>
      </c>
      <c r="G81" s="82">
        <v>205</v>
      </c>
      <c r="H81" s="26"/>
      <c r="I81" s="26"/>
      <c r="J81" s="26"/>
      <c r="K81" s="26"/>
      <c r="L81" s="26"/>
      <c r="M81" s="26"/>
      <c r="N81" s="26"/>
      <c r="O81" s="26"/>
      <c r="P81" s="26"/>
      <c r="Q81" s="17"/>
      <c r="R81" s="45">
        <v>0</v>
      </c>
      <c r="S81" s="44">
        <v>0</v>
      </c>
      <c r="T81" s="43">
        <v>0</v>
      </c>
      <c r="U81" s="44">
        <v>0</v>
      </c>
      <c r="V81" s="43">
        <v>0</v>
      </c>
      <c r="W81" s="44">
        <v>0</v>
      </c>
    </row>
    <row r="82" spans="1:23" ht="15" customHeight="1" thickBot="1" x14ac:dyDescent="0.3">
      <c r="A82" s="15" t="s">
        <v>138</v>
      </c>
      <c r="B82" s="16" t="s">
        <v>334</v>
      </c>
      <c r="C82" s="68">
        <f>VLOOKUP(B82,DATI!$A$1:$D$425,3,FALSE)</f>
        <v>24513</v>
      </c>
      <c r="D82" s="61" t="str">
        <f>VLOOKUP(B82,DATI!$A$1:$D$425,2,FALSE)</f>
        <v>66322</v>
      </c>
      <c r="E82" s="70" t="str">
        <f>VLOOKUP(B82,DATI!$A$1:$D$425,4,FALSE)</f>
        <v>ASSV BRIXEN</v>
      </c>
      <c r="F82" s="105">
        <f>SUM(LARGE(G82:W82,{1,2,3,4,5,6}))</f>
        <v>184</v>
      </c>
      <c r="G82" s="82"/>
      <c r="H82" s="26"/>
      <c r="I82" s="26"/>
      <c r="J82" s="26"/>
      <c r="K82" s="26">
        <v>92</v>
      </c>
      <c r="L82" s="26"/>
      <c r="M82" s="26">
        <v>92</v>
      </c>
      <c r="N82" s="26"/>
      <c r="O82" s="26"/>
      <c r="P82" s="26"/>
      <c r="Q82" s="17"/>
      <c r="R82" s="45">
        <v>0</v>
      </c>
      <c r="S82" s="44">
        <v>0</v>
      </c>
      <c r="T82" s="43">
        <v>0</v>
      </c>
      <c r="U82" s="44">
        <v>0</v>
      </c>
      <c r="V82" s="43">
        <v>0</v>
      </c>
      <c r="W82" s="44">
        <v>0</v>
      </c>
    </row>
    <row r="83" spans="1:23" ht="15" customHeight="1" thickBot="1" x14ac:dyDescent="0.3">
      <c r="A83" s="15" t="s">
        <v>139</v>
      </c>
      <c r="B83" s="16" t="s">
        <v>8</v>
      </c>
      <c r="C83" s="68">
        <f>VLOOKUP(B83,DATI!$A$1:$D$425,3,FALSE)</f>
        <v>20967</v>
      </c>
      <c r="D83" s="61" t="str">
        <f>VLOOKUP(B83,DATI!$A$1:$D$425,2,FALSE)</f>
        <v>24685</v>
      </c>
      <c r="E83" s="70" t="str">
        <f>VLOOKUP(B83,DATI!$A$1:$D$425,4,FALSE)</f>
        <v>GANDHI BADMINTON</v>
      </c>
      <c r="F83" s="105">
        <f>SUM(LARGE(G83:W83,{1,2,3,4,5,6}))</f>
        <v>175</v>
      </c>
      <c r="G83" s="82"/>
      <c r="H83" s="26"/>
      <c r="I83" s="26"/>
      <c r="J83" s="26"/>
      <c r="K83" s="26"/>
      <c r="L83" s="26"/>
      <c r="M83" s="26">
        <v>175</v>
      </c>
      <c r="N83" s="26"/>
      <c r="O83" s="26"/>
      <c r="P83" s="26"/>
      <c r="Q83" s="17"/>
      <c r="R83" s="45">
        <v>0</v>
      </c>
      <c r="S83" s="44">
        <v>0</v>
      </c>
      <c r="T83" s="43">
        <v>0</v>
      </c>
      <c r="U83" s="44">
        <v>0</v>
      </c>
      <c r="V83" s="43">
        <v>0</v>
      </c>
      <c r="W83" s="44">
        <v>0</v>
      </c>
    </row>
    <row r="84" spans="1:23" ht="15" customHeight="1" thickBot="1" x14ac:dyDescent="0.3">
      <c r="A84" s="15" t="s">
        <v>140</v>
      </c>
      <c r="B84" s="16" t="s">
        <v>261</v>
      </c>
      <c r="C84" s="68">
        <f>VLOOKUP(B84,DATI!$A$1:$D$425,3,FALSE)</f>
        <v>23423</v>
      </c>
      <c r="D84" s="61" t="str">
        <f>VLOOKUP(B84,DATI!$A$1:$D$425,2,FALSE)</f>
        <v>10240</v>
      </c>
      <c r="E84" s="70" t="str">
        <f>VLOOKUP(B84,DATI!$A$1:$D$425,4,FALSE)</f>
        <v>15 ZERO</v>
      </c>
      <c r="F84" s="105">
        <f>SUM(LARGE(G84:W84,{1,2,3,4,5,6}))</f>
        <v>175</v>
      </c>
      <c r="G84" s="82"/>
      <c r="H84" s="26"/>
      <c r="I84" s="26"/>
      <c r="J84" s="26"/>
      <c r="K84" s="26"/>
      <c r="L84" s="26">
        <v>175</v>
      </c>
      <c r="M84" s="26"/>
      <c r="N84" s="26"/>
      <c r="O84" s="26"/>
      <c r="P84" s="26"/>
      <c r="Q84" s="17"/>
      <c r="R84" s="45">
        <v>0</v>
      </c>
      <c r="S84" s="44">
        <v>0</v>
      </c>
      <c r="T84" s="43">
        <v>0</v>
      </c>
      <c r="U84" s="44">
        <v>0</v>
      </c>
      <c r="V84" s="43">
        <v>0</v>
      </c>
      <c r="W84" s="44">
        <v>0</v>
      </c>
    </row>
    <row r="85" spans="1:23" ht="15" customHeight="1" thickBot="1" x14ac:dyDescent="0.3">
      <c r="A85" s="15" t="s">
        <v>141</v>
      </c>
      <c r="B85" s="16" t="s">
        <v>774</v>
      </c>
      <c r="C85" s="68">
        <f>VLOOKUP(B85,DATI!$A$1:$D$425,3,FALSE)</f>
        <v>24503</v>
      </c>
      <c r="D85" s="61" t="str">
        <f>VLOOKUP(B85,DATI!$A$1:$D$425,2,FALSE)</f>
        <v>185474</v>
      </c>
      <c r="E85" s="70" t="str">
        <f>VLOOKUP(B85,DATI!$A$1:$D$425,4,FALSE)</f>
        <v>ENERGICA...MENTE...INSIEME</v>
      </c>
      <c r="F85" s="105">
        <f>SUM(LARGE(G85:W85,{1,2,3,4,5,6}))</f>
        <v>175</v>
      </c>
      <c r="G85" s="82"/>
      <c r="H85" s="26"/>
      <c r="I85" s="26"/>
      <c r="J85" s="26"/>
      <c r="K85" s="26"/>
      <c r="L85" s="26"/>
      <c r="M85" s="26"/>
      <c r="N85" s="26"/>
      <c r="O85" s="26">
        <v>175</v>
      </c>
      <c r="P85" s="26"/>
      <c r="Q85" s="17"/>
      <c r="R85" s="45">
        <v>0</v>
      </c>
      <c r="S85" s="44">
        <v>0</v>
      </c>
      <c r="T85" s="43">
        <v>0</v>
      </c>
      <c r="U85" s="44">
        <v>0</v>
      </c>
      <c r="V85" s="43">
        <v>0</v>
      </c>
      <c r="W85" s="44">
        <v>0</v>
      </c>
    </row>
    <row r="86" spans="1:23" ht="15" customHeight="1" thickBot="1" x14ac:dyDescent="0.3">
      <c r="A86" s="15" t="s">
        <v>142</v>
      </c>
      <c r="B86" s="51" t="s">
        <v>744</v>
      </c>
      <c r="C86" s="68">
        <f>VLOOKUP(B86,DATI!$A$1:$D$425,3,FALSE)</f>
        <v>25427</v>
      </c>
      <c r="D86" s="61" t="str">
        <f>VLOOKUP(B86,DATI!$A$1:$D$425,2,FALSE)</f>
        <v>176476</v>
      </c>
      <c r="E86" s="70" t="str">
        <f>VLOOKUP(B86,DATI!$A$1:$D$425,4,FALSE)</f>
        <v>15 ZERO</v>
      </c>
      <c r="F86" s="105">
        <f>SUM(LARGE(G86:W86,{1,2,3,4,5,6}))</f>
        <v>175</v>
      </c>
      <c r="G86" s="82"/>
      <c r="H86" s="26"/>
      <c r="I86" s="26"/>
      <c r="J86" s="26">
        <v>175</v>
      </c>
      <c r="K86" s="26"/>
      <c r="L86" s="26"/>
      <c r="M86" s="26"/>
      <c r="N86" s="26"/>
      <c r="O86" s="26"/>
      <c r="P86" s="26"/>
      <c r="Q86" s="17"/>
      <c r="R86" s="45">
        <v>0</v>
      </c>
      <c r="S86" s="44">
        <v>0</v>
      </c>
      <c r="T86" s="43">
        <v>0</v>
      </c>
      <c r="U86" s="44">
        <v>0</v>
      </c>
      <c r="V86" s="43">
        <v>0</v>
      </c>
      <c r="W86" s="44">
        <v>0</v>
      </c>
    </row>
    <row r="87" spans="1:23" ht="15" customHeight="1" thickBot="1" x14ac:dyDescent="0.3">
      <c r="A87" s="15" t="s">
        <v>143</v>
      </c>
      <c r="B87" s="16" t="s">
        <v>301</v>
      </c>
      <c r="C87" s="67">
        <f>VLOOKUP(B87,DATI!$A$1:$D$425,3,FALSE)</f>
        <v>25850</v>
      </c>
      <c r="D87" s="63" t="str">
        <f>VLOOKUP(B87,DATI!$A$1:$D$425,2,FALSE)</f>
        <v>41043</v>
      </c>
      <c r="E87" s="71" t="str">
        <f>VLOOKUP(B87,DATI!$A$1:$D$425,4,FALSE)</f>
        <v>MODENA BADMINTON</v>
      </c>
      <c r="F87" s="105">
        <f>SUM(LARGE(G87:W87,{1,2,3,4,5,6}))</f>
        <v>175</v>
      </c>
      <c r="G87" s="82"/>
      <c r="H87" s="26"/>
      <c r="I87" s="26">
        <v>175</v>
      </c>
      <c r="J87" s="26"/>
      <c r="K87" s="26"/>
      <c r="L87" s="26"/>
      <c r="M87" s="26"/>
      <c r="N87" s="26"/>
      <c r="O87" s="26"/>
      <c r="P87" s="26"/>
      <c r="Q87" s="17"/>
      <c r="R87" s="45">
        <v>0</v>
      </c>
      <c r="S87" s="44">
        <v>0</v>
      </c>
      <c r="T87" s="43">
        <v>0</v>
      </c>
      <c r="U87" s="44">
        <v>0</v>
      </c>
      <c r="V87" s="43">
        <v>0</v>
      </c>
      <c r="W87" s="44">
        <v>0</v>
      </c>
    </row>
    <row r="88" spans="1:23" ht="15" customHeight="1" thickBot="1" x14ac:dyDescent="0.3">
      <c r="A88" s="15" t="s">
        <v>144</v>
      </c>
      <c r="B88" s="16" t="s">
        <v>777</v>
      </c>
      <c r="C88" s="68">
        <f>VLOOKUP(B88,DATI!$A$1:$D$425,3,FALSE)</f>
        <v>26071</v>
      </c>
      <c r="D88" s="61" t="str">
        <f>VLOOKUP(B88,DATI!$A$1:$D$425,2,FALSE)</f>
        <v>185487</v>
      </c>
      <c r="E88" s="70" t="str">
        <f>VLOOKUP(B88,DATI!$A$1:$D$425,4,FALSE)</f>
        <v>ENERGICA...MENTE...INSIEME</v>
      </c>
      <c r="F88" s="105">
        <f>SUM(LARGE(G88:W88,{1,2,3,4,5,6}))</f>
        <v>175</v>
      </c>
      <c r="G88" s="82"/>
      <c r="H88" s="26"/>
      <c r="I88" s="26"/>
      <c r="J88" s="26"/>
      <c r="K88" s="26"/>
      <c r="L88" s="26"/>
      <c r="M88" s="26"/>
      <c r="N88" s="26"/>
      <c r="O88" s="26">
        <v>175</v>
      </c>
      <c r="P88" s="26"/>
      <c r="Q88" s="17"/>
      <c r="R88" s="45">
        <v>0</v>
      </c>
      <c r="S88" s="44">
        <v>0</v>
      </c>
      <c r="T88" s="43">
        <v>0</v>
      </c>
      <c r="U88" s="44">
        <v>0</v>
      </c>
      <c r="V88" s="43">
        <v>0</v>
      </c>
      <c r="W88" s="44">
        <v>0</v>
      </c>
    </row>
    <row r="89" spans="1:23" ht="15" customHeight="1" thickBot="1" x14ac:dyDescent="0.3">
      <c r="A89" s="15" t="s">
        <v>145</v>
      </c>
      <c r="B89" s="16" t="s">
        <v>250</v>
      </c>
      <c r="C89" s="68">
        <f>VLOOKUP(B89,DATI!$A$1:$D$425,3,FALSE)</f>
        <v>28901</v>
      </c>
      <c r="D89" s="61" t="str">
        <f>VLOOKUP(B89,DATI!$A$1:$D$425,2,FALSE)</f>
        <v>14871</v>
      </c>
      <c r="E89" s="70" t="str">
        <f>VLOOKUP(B89,DATI!$A$1:$D$425,4,FALSE)</f>
        <v>CUS BERGAMO</v>
      </c>
      <c r="F89" s="105">
        <f>SUM(LARGE(G89:W89,{1,2,3,4,5,6}))</f>
        <v>175</v>
      </c>
      <c r="G89" s="82"/>
      <c r="H89" s="26"/>
      <c r="I89" s="26"/>
      <c r="J89" s="26"/>
      <c r="K89" s="26"/>
      <c r="L89" s="26"/>
      <c r="M89" s="26"/>
      <c r="N89" s="26"/>
      <c r="O89" s="26"/>
      <c r="P89" s="26">
        <v>175</v>
      </c>
      <c r="Q89" s="17"/>
      <c r="R89" s="45">
        <v>0</v>
      </c>
      <c r="S89" s="44">
        <v>0</v>
      </c>
      <c r="T89" s="43">
        <v>0</v>
      </c>
      <c r="U89" s="44">
        <v>0</v>
      </c>
      <c r="V89" s="43">
        <v>0</v>
      </c>
      <c r="W89" s="44">
        <v>0</v>
      </c>
    </row>
    <row r="90" spans="1:23" ht="15" customHeight="1" thickBot="1" x14ac:dyDescent="0.3">
      <c r="A90" s="15" t="s">
        <v>146</v>
      </c>
      <c r="B90" s="16" t="s">
        <v>45</v>
      </c>
      <c r="C90" s="68">
        <f>VLOOKUP(B90,DATI!$A$1:$D$425,3,FALSE)</f>
        <v>23125</v>
      </c>
      <c r="D90" s="61">
        <f>VLOOKUP(B90,DATI!$A$1:$D$425,2,FALSE)</f>
        <v>41763</v>
      </c>
      <c r="E90" s="70" t="str">
        <f>VLOOKUP(B90,DATI!$A$1:$D$425,4,FALSE)</f>
        <v>MODENA BADMINTON</v>
      </c>
      <c r="F90" s="105">
        <f>SUM(LARGE(G90:W90,{1,2,3,4,5,6}))</f>
        <v>175</v>
      </c>
      <c r="G90" s="82"/>
      <c r="H90" s="26"/>
      <c r="I90" s="26">
        <v>175</v>
      </c>
      <c r="J90" s="26"/>
      <c r="K90" s="26"/>
      <c r="L90" s="26"/>
      <c r="M90" s="26"/>
      <c r="N90" s="26"/>
      <c r="O90" s="26"/>
      <c r="P90" s="26"/>
      <c r="Q90" s="17"/>
      <c r="R90" s="45">
        <v>0</v>
      </c>
      <c r="S90" s="44">
        <v>0</v>
      </c>
      <c r="T90" s="43">
        <v>0</v>
      </c>
      <c r="U90" s="44">
        <v>0</v>
      </c>
      <c r="V90" s="43">
        <v>0</v>
      </c>
      <c r="W90" s="44">
        <v>0</v>
      </c>
    </row>
    <row r="91" spans="1:23" ht="15" customHeight="1" thickBot="1" x14ac:dyDescent="0.3">
      <c r="A91" s="15" t="s">
        <v>703</v>
      </c>
      <c r="B91" s="16" t="s">
        <v>33</v>
      </c>
      <c r="C91" s="68">
        <f>VLOOKUP(B91,DATI!$A$1:$D$425,3,FALSE)</f>
        <v>21248</v>
      </c>
      <c r="D91" s="61" t="str">
        <f>VLOOKUP(B91,DATI!$A$1:$D$425,2,FALSE)</f>
        <v>11251</v>
      </c>
      <c r="E91" s="70" t="str">
        <f>VLOOKUP(B91,DATI!$A$1:$D$425,4,FALSE)</f>
        <v>VIGNANELLO BC</v>
      </c>
      <c r="F91" s="105">
        <f>SUM(LARGE(G91:W91,{1,2,3,4,5,6}))</f>
        <v>157</v>
      </c>
      <c r="G91" s="82">
        <v>157</v>
      </c>
      <c r="H91" s="26"/>
      <c r="I91" s="26"/>
      <c r="J91" s="26"/>
      <c r="K91" s="26"/>
      <c r="L91" s="26"/>
      <c r="M91" s="26"/>
      <c r="N91" s="26"/>
      <c r="O91" s="26"/>
      <c r="P91" s="26"/>
      <c r="Q91" s="17"/>
      <c r="R91" s="45">
        <v>0</v>
      </c>
      <c r="S91" s="44">
        <v>0</v>
      </c>
      <c r="T91" s="43">
        <v>0</v>
      </c>
      <c r="U91" s="44">
        <v>0</v>
      </c>
      <c r="V91" s="43">
        <v>0</v>
      </c>
      <c r="W91" s="44">
        <v>0</v>
      </c>
    </row>
    <row r="92" spans="1:23" ht="15" customHeight="1" thickBot="1" x14ac:dyDescent="0.3">
      <c r="A92" s="15" t="s">
        <v>704</v>
      </c>
      <c r="B92" s="16" t="s">
        <v>288</v>
      </c>
      <c r="C92" s="68">
        <f>VLOOKUP(B92,DATI!$A$1:$D$425,3,FALSE)</f>
        <v>22259</v>
      </c>
      <c r="D92" s="61" t="str">
        <f>VLOOKUP(B92,DATI!$A$1:$D$425,2,FALSE)</f>
        <v>10518</v>
      </c>
      <c r="E92" s="70" t="str">
        <f>VLOOKUP(B92,DATI!$A$1:$D$425,4,FALSE)</f>
        <v>VIGNANELLO BC</v>
      </c>
      <c r="F92" s="105">
        <f>SUM(LARGE(G92:W92,{1,2,3,4,5,6}))</f>
        <v>157</v>
      </c>
      <c r="G92" s="82">
        <v>157</v>
      </c>
      <c r="H92" s="26"/>
      <c r="I92" s="26"/>
      <c r="J92" s="26"/>
      <c r="K92" s="26"/>
      <c r="L92" s="26"/>
      <c r="M92" s="26"/>
      <c r="N92" s="26"/>
      <c r="O92" s="26"/>
      <c r="P92" s="26"/>
      <c r="Q92" s="17"/>
      <c r="R92" s="45">
        <v>0</v>
      </c>
      <c r="S92" s="44">
        <v>0</v>
      </c>
      <c r="T92" s="43">
        <v>0</v>
      </c>
      <c r="U92" s="44">
        <v>0</v>
      </c>
      <c r="V92" s="43">
        <v>0</v>
      </c>
      <c r="W92" s="44">
        <v>0</v>
      </c>
    </row>
    <row r="93" spans="1:23" ht="15" customHeight="1" thickBot="1" x14ac:dyDescent="0.3">
      <c r="A93" s="15" t="s">
        <v>705</v>
      </c>
      <c r="B93" s="16" t="s">
        <v>676</v>
      </c>
      <c r="C93" s="68">
        <f>VLOOKUP(B93,DATI!$A$1:$D$425,3,FALSE)</f>
        <v>24513</v>
      </c>
      <c r="D93" s="61" t="str">
        <f>VLOOKUP(B93,DATI!$A$1:$D$425,2,FALSE)</f>
        <v>11760</v>
      </c>
      <c r="E93" s="70" t="str">
        <f>VLOOKUP(B93,DATI!$A$1:$D$425,4,FALSE)</f>
        <v>MODENA BADMINTON</v>
      </c>
      <c r="F93" s="105">
        <f>SUM(LARGE(G93:W93,{1,2,3,4,5,6}))</f>
        <v>157</v>
      </c>
      <c r="G93" s="82">
        <v>157</v>
      </c>
      <c r="H93" s="26"/>
      <c r="I93" s="26"/>
      <c r="J93" s="26"/>
      <c r="K93" s="26"/>
      <c r="L93" s="26"/>
      <c r="M93" s="26"/>
      <c r="N93" s="26"/>
      <c r="O93" s="26"/>
      <c r="P93" s="26"/>
      <c r="Q93" s="17"/>
      <c r="R93" s="45">
        <v>0</v>
      </c>
      <c r="S93" s="44">
        <v>0</v>
      </c>
      <c r="T93" s="43">
        <v>0</v>
      </c>
      <c r="U93" s="44">
        <v>0</v>
      </c>
      <c r="V93" s="43">
        <v>0</v>
      </c>
      <c r="W93" s="44">
        <v>0</v>
      </c>
    </row>
    <row r="94" spans="1:23" ht="15" customHeight="1" thickBot="1" x14ac:dyDescent="0.3">
      <c r="A94" s="15" t="s">
        <v>708</v>
      </c>
      <c r="B94" s="16" t="s">
        <v>277</v>
      </c>
      <c r="C94" s="68">
        <f>VLOOKUP(B94,DATI!$A$1:$D$425,3,FALSE)</f>
        <v>24516</v>
      </c>
      <c r="D94" s="61" t="str">
        <f>VLOOKUP(B94,DATI!$A$1:$D$425,2,FALSE)</f>
        <v>14099</v>
      </c>
      <c r="E94" s="70" t="str">
        <f>VLOOKUP(B94,DATI!$A$1:$D$425,4,FALSE)</f>
        <v>BC MILANO</v>
      </c>
      <c r="F94" s="105">
        <f>SUM(LARGE(G94:W94,{1,2,3,4,5,6}))</f>
        <v>157</v>
      </c>
      <c r="G94" s="82">
        <v>157</v>
      </c>
      <c r="H94" s="26"/>
      <c r="I94" s="26"/>
      <c r="J94" s="26"/>
      <c r="K94" s="26"/>
      <c r="L94" s="26"/>
      <c r="M94" s="26"/>
      <c r="N94" s="26"/>
      <c r="O94" s="26"/>
      <c r="P94" s="26"/>
      <c r="Q94" s="17"/>
      <c r="R94" s="45">
        <v>0</v>
      </c>
      <c r="S94" s="44">
        <v>0</v>
      </c>
      <c r="T94" s="43">
        <v>0</v>
      </c>
      <c r="U94" s="44">
        <v>0</v>
      </c>
      <c r="V94" s="43">
        <v>0</v>
      </c>
      <c r="W94" s="44">
        <v>0</v>
      </c>
    </row>
    <row r="95" spans="1:23" ht="15" customHeight="1" thickBot="1" x14ac:dyDescent="0.3">
      <c r="A95" s="15" t="s">
        <v>709</v>
      </c>
      <c r="B95" s="16" t="s">
        <v>147</v>
      </c>
      <c r="C95" s="68">
        <f>VLOOKUP(B95,DATI!$A$1:$D$425,3,FALSE)</f>
        <v>26097</v>
      </c>
      <c r="D95" s="61" t="str">
        <f>VLOOKUP(B95,DATI!$A$1:$D$425,2,FALSE)</f>
        <v>15819</v>
      </c>
      <c r="E95" s="70" t="str">
        <f>VLOOKUP(B95,DATI!$A$1:$D$425,4,FALSE)</f>
        <v>BC MILANO</v>
      </c>
      <c r="F95" s="105">
        <f>SUM(LARGE(G95:W95,{1,2,3,4,5,6}))</f>
        <v>157</v>
      </c>
      <c r="G95" s="82">
        <v>157</v>
      </c>
      <c r="H95" s="26"/>
      <c r="I95" s="26"/>
      <c r="J95" s="26"/>
      <c r="K95" s="26"/>
      <c r="L95" s="26"/>
      <c r="M95" s="26"/>
      <c r="N95" s="26"/>
      <c r="O95" s="26"/>
      <c r="P95" s="26"/>
      <c r="Q95" s="17"/>
      <c r="R95" s="45">
        <v>0</v>
      </c>
      <c r="S95" s="44">
        <v>0</v>
      </c>
      <c r="T95" s="43">
        <v>0</v>
      </c>
      <c r="U95" s="44">
        <v>0</v>
      </c>
      <c r="V95" s="43">
        <v>0</v>
      </c>
      <c r="W95" s="44">
        <v>0</v>
      </c>
    </row>
    <row r="96" spans="1:23" ht="15" customHeight="1" thickBot="1" x14ac:dyDescent="0.3">
      <c r="A96" s="15" t="s">
        <v>710</v>
      </c>
      <c r="B96" s="16" t="s">
        <v>232</v>
      </c>
      <c r="C96" s="68">
        <f>VLOOKUP(B96,DATI!$A$1:$D$425,3,FALSE)</f>
        <v>27110</v>
      </c>
      <c r="D96" s="61" t="str">
        <f>VLOOKUP(B96,DATI!$A$1:$D$425,2,FALSE)</f>
        <v>30729</v>
      </c>
      <c r="E96" s="70" t="str">
        <f>VLOOKUP(B96,DATI!$A$1:$D$425,4,FALSE)</f>
        <v>SC MERAN</v>
      </c>
      <c r="F96" s="105">
        <f>SUM(LARGE(G96:W96,{1,2,3,4,5,6}))</f>
        <v>157</v>
      </c>
      <c r="G96" s="82">
        <v>157</v>
      </c>
      <c r="H96" s="26"/>
      <c r="I96" s="26"/>
      <c r="J96" s="26"/>
      <c r="K96" s="26"/>
      <c r="L96" s="26"/>
      <c r="M96" s="26"/>
      <c r="N96" s="26"/>
      <c r="O96" s="26"/>
      <c r="P96" s="26"/>
      <c r="Q96" s="17"/>
      <c r="R96" s="45">
        <v>0</v>
      </c>
      <c r="S96" s="44">
        <v>0</v>
      </c>
      <c r="T96" s="43">
        <v>0</v>
      </c>
      <c r="U96" s="44">
        <v>0</v>
      </c>
      <c r="V96" s="43">
        <v>0</v>
      </c>
      <c r="W96" s="44">
        <v>0</v>
      </c>
    </row>
    <row r="97" spans="1:23" ht="15" customHeight="1" thickBot="1" x14ac:dyDescent="0.3">
      <c r="A97" s="15" t="s">
        <v>714</v>
      </c>
      <c r="B97" s="16" t="s">
        <v>44</v>
      </c>
      <c r="C97" s="68" t="str">
        <f>VLOOKUP(B97,DATI!$A$1:$D$425,3,FALSE)</f>
        <v>20/10/1970</v>
      </c>
      <c r="D97" s="61" t="str">
        <f>VLOOKUP(B97,DATI!$A$1:$D$425,2,FALSE)</f>
        <v>10803</v>
      </c>
      <c r="E97" s="70" t="str">
        <f>VLOOKUP(B97,DATI!$A$1:$D$425,4,FALSE)</f>
        <v>ASSV BRIXEN</v>
      </c>
      <c r="F97" s="105">
        <f>SUM(LARGE(G97:W97,{1,2,3,4,5,6}))</f>
        <v>157</v>
      </c>
      <c r="G97" s="82">
        <v>157</v>
      </c>
      <c r="H97" s="26"/>
      <c r="I97" s="26"/>
      <c r="J97" s="26"/>
      <c r="K97" s="26"/>
      <c r="L97" s="26"/>
      <c r="M97" s="26"/>
      <c r="N97" s="26"/>
      <c r="O97" s="26"/>
      <c r="P97" s="26"/>
      <c r="Q97" s="17"/>
      <c r="R97" s="45">
        <v>0</v>
      </c>
      <c r="S97" s="44">
        <v>0</v>
      </c>
      <c r="T97" s="43">
        <v>0</v>
      </c>
      <c r="U97" s="44">
        <v>0</v>
      </c>
      <c r="V97" s="43">
        <v>0</v>
      </c>
      <c r="W97" s="44">
        <v>0</v>
      </c>
    </row>
    <row r="98" spans="1:23" ht="15" customHeight="1" thickBot="1" x14ac:dyDescent="0.3">
      <c r="A98" s="15" t="s">
        <v>717</v>
      </c>
      <c r="B98" s="16" t="s">
        <v>218</v>
      </c>
      <c r="C98" s="68">
        <f>VLOOKUP(B98,DATI!$A$1:$D$425,3,FALSE)</f>
        <v>18783</v>
      </c>
      <c r="D98" s="61" t="str">
        <f>VLOOKUP(B98,DATI!$A$1:$D$425,2,FALSE)</f>
        <v>10815</v>
      </c>
      <c r="E98" s="70" t="str">
        <f>VLOOKUP(B98,DATI!$A$1:$D$425,4,FALSE)</f>
        <v>ASSV BRIXEN</v>
      </c>
      <c r="F98" s="105">
        <f>SUM(LARGE(G98:W98,{1,2,3,4,5,6}))</f>
        <v>137</v>
      </c>
      <c r="G98" s="82"/>
      <c r="H98" s="26"/>
      <c r="I98" s="26"/>
      <c r="J98" s="26"/>
      <c r="K98" s="26"/>
      <c r="L98" s="26"/>
      <c r="M98" s="26">
        <v>137</v>
      </c>
      <c r="N98" s="26"/>
      <c r="O98" s="26"/>
      <c r="P98" s="26"/>
      <c r="Q98" s="17"/>
      <c r="R98" s="45">
        <v>0</v>
      </c>
      <c r="S98" s="44">
        <v>0</v>
      </c>
      <c r="T98" s="43">
        <v>0</v>
      </c>
      <c r="U98" s="44">
        <v>0</v>
      </c>
      <c r="V98" s="43">
        <v>0</v>
      </c>
      <c r="W98" s="44">
        <v>0</v>
      </c>
    </row>
    <row r="99" spans="1:23" ht="15" customHeight="1" thickBot="1" x14ac:dyDescent="0.3">
      <c r="A99" s="15" t="s">
        <v>718</v>
      </c>
      <c r="B99" s="16" t="s">
        <v>293</v>
      </c>
      <c r="C99" s="68">
        <f>VLOOKUP(B99,DATI!$A$1:$D$425,3,FALSE)</f>
        <v>24280</v>
      </c>
      <c r="D99" s="61" t="str">
        <f>VLOOKUP(B99,DATI!$A$1:$D$425,2,FALSE)</f>
        <v>11291</v>
      </c>
      <c r="E99" s="70" t="str">
        <f>VLOOKUP(B99,DATI!$A$1:$D$425,4,FALSE)</f>
        <v>ASV KALTERN</v>
      </c>
      <c r="F99" s="105">
        <f>SUM(LARGE(G99:W99,{1,2,3,4,5,6}))</f>
        <v>137</v>
      </c>
      <c r="G99" s="82"/>
      <c r="H99" s="26"/>
      <c r="I99" s="26"/>
      <c r="J99" s="26"/>
      <c r="K99" s="26"/>
      <c r="L99" s="26"/>
      <c r="M99" s="26">
        <v>137</v>
      </c>
      <c r="N99" s="26"/>
      <c r="O99" s="26"/>
      <c r="P99" s="26"/>
      <c r="Q99" s="17"/>
      <c r="R99" s="45">
        <v>0</v>
      </c>
      <c r="S99" s="44">
        <v>0</v>
      </c>
      <c r="T99" s="43">
        <v>0</v>
      </c>
      <c r="U99" s="44">
        <v>0</v>
      </c>
      <c r="V99" s="43">
        <v>0</v>
      </c>
      <c r="W99" s="44">
        <v>0</v>
      </c>
    </row>
    <row r="100" spans="1:23" ht="15" customHeight="1" thickBot="1" x14ac:dyDescent="0.3">
      <c r="A100" s="15" t="s">
        <v>719</v>
      </c>
      <c r="B100" s="16" t="s">
        <v>715</v>
      </c>
      <c r="C100" s="68">
        <f>VLOOKUP(B100,DATI!$A$1:$D$425,3,FALSE)</f>
        <v>24341</v>
      </c>
      <c r="D100" s="61" t="str">
        <f>VLOOKUP(B100,DATI!$A$1:$D$425,2,FALSE)</f>
        <v>176365</v>
      </c>
      <c r="E100" s="70" t="str">
        <f>VLOOKUP(B100,DATI!$A$1:$D$425,4,FALSE)</f>
        <v>ASSV BRIXEN</v>
      </c>
      <c r="F100" s="105">
        <f>SUM(LARGE(G100:W100,{1,2,3,4,5,6}))</f>
        <v>137</v>
      </c>
      <c r="G100" s="82"/>
      <c r="H100" s="26"/>
      <c r="I100" s="26"/>
      <c r="J100" s="26"/>
      <c r="K100" s="26"/>
      <c r="L100" s="26"/>
      <c r="M100" s="26">
        <v>137</v>
      </c>
      <c r="N100" s="26"/>
      <c r="O100" s="26"/>
      <c r="P100" s="26"/>
      <c r="Q100" s="17"/>
      <c r="R100" s="45">
        <v>0</v>
      </c>
      <c r="S100" s="44">
        <v>0</v>
      </c>
      <c r="T100" s="43">
        <v>0</v>
      </c>
      <c r="U100" s="44">
        <v>0</v>
      </c>
      <c r="V100" s="43">
        <v>0</v>
      </c>
      <c r="W100" s="44">
        <v>0</v>
      </c>
    </row>
    <row r="101" spans="1:23" ht="15" customHeight="1" thickBot="1" x14ac:dyDescent="0.3">
      <c r="A101" s="15" t="s">
        <v>720</v>
      </c>
      <c r="B101" s="16" t="s">
        <v>641</v>
      </c>
      <c r="C101" s="68">
        <f>VLOOKUP(B101,DATI!$A$1:$D$425,3,FALSE)</f>
        <v>24754</v>
      </c>
      <c r="D101" s="61" t="str">
        <f>VLOOKUP(B101,DATI!$A$1:$D$425,2,FALSE)</f>
        <v>16759</v>
      </c>
      <c r="E101" s="70" t="str">
        <f>VLOOKUP(B101,DATI!$A$1:$D$425,4,FALSE)</f>
        <v>ASV KALTERN</v>
      </c>
      <c r="F101" s="105">
        <f>SUM(LARGE(G101:W101,{1,2,3,4,5,6}))</f>
        <v>137</v>
      </c>
      <c r="G101" s="82"/>
      <c r="H101" s="26"/>
      <c r="I101" s="26"/>
      <c r="J101" s="26"/>
      <c r="K101" s="26"/>
      <c r="L101" s="26"/>
      <c r="M101" s="26">
        <v>137</v>
      </c>
      <c r="N101" s="26"/>
      <c r="O101" s="26"/>
      <c r="P101" s="26"/>
      <c r="Q101" s="17"/>
      <c r="R101" s="45">
        <v>0</v>
      </c>
      <c r="S101" s="44">
        <v>0</v>
      </c>
      <c r="T101" s="43">
        <v>0</v>
      </c>
      <c r="U101" s="44">
        <v>0</v>
      </c>
      <c r="V101" s="43">
        <v>0</v>
      </c>
      <c r="W101" s="44">
        <v>0</v>
      </c>
    </row>
    <row r="102" spans="1:23" ht="15" customHeight="1" thickBot="1" x14ac:dyDescent="0.3">
      <c r="A102" s="34" t="s">
        <v>721</v>
      </c>
      <c r="B102" s="18" t="s">
        <v>169</v>
      </c>
      <c r="C102" s="89" t="str">
        <f>VLOOKUP(B102,DATI!$A$1:$D$425,3,FALSE)</f>
        <v>14/10/1963</v>
      </c>
      <c r="D102" s="65" t="str">
        <f>VLOOKUP(B102,DATI!$A$1:$D$425,2,FALSE)</f>
        <v>34498</v>
      </c>
      <c r="E102" s="72" t="str">
        <f>VLOOKUP(B102,DATI!$A$1:$D$425,4,FALSE)</f>
        <v>ENERGICA...MENTE...INSIEME</v>
      </c>
      <c r="F102" s="105">
        <f>SUM(LARGE(G102:W102,{1,2,3,4,5,6}))</f>
        <v>137</v>
      </c>
      <c r="G102" s="83"/>
      <c r="H102" s="28"/>
      <c r="I102" s="28"/>
      <c r="J102" s="28"/>
      <c r="K102" s="28"/>
      <c r="L102" s="28"/>
      <c r="M102" s="28"/>
      <c r="N102" s="28"/>
      <c r="O102" s="28">
        <v>137</v>
      </c>
      <c r="P102" s="28"/>
      <c r="Q102" s="19"/>
      <c r="R102" s="45">
        <v>0</v>
      </c>
      <c r="S102" s="44">
        <v>0</v>
      </c>
      <c r="T102" s="43">
        <v>0</v>
      </c>
      <c r="U102" s="44">
        <v>0</v>
      </c>
      <c r="V102" s="43">
        <v>0</v>
      </c>
      <c r="W102" s="44">
        <v>0</v>
      </c>
    </row>
  </sheetData>
  <sheetProtection algorithmName="SHA-512" hashValue="mNpY3mBZ2oR2KzFr1CdPaLa83JECUi1yAEtsgrJ55ZDbqFLNB7gt9+Ikv+LcHarG2yLtmBmF2Ve8tVK1LT41Uw==" saltValue="Iy6R3rH+F3/TDBNgNzfyaw==" spinCount="100000" sheet="1" objects="1" scenarios="1"/>
  <sortState ref="A11:Z119">
    <sortCondition descending="1" ref="F11:F119"/>
    <sortCondition ref="C11:C119"/>
  </sortState>
  <mergeCells count="9">
    <mergeCell ref="A3:F3"/>
    <mergeCell ref="A5:F5"/>
    <mergeCell ref="A1:F1"/>
    <mergeCell ref="A8:A9"/>
    <mergeCell ref="F8:F9"/>
    <mergeCell ref="B8:B9"/>
    <mergeCell ref="C8:C9"/>
    <mergeCell ref="D8:D9"/>
    <mergeCell ref="E8:E9"/>
  </mergeCells>
  <phoneticPr fontId="4" type="noConversion"/>
  <conditionalFormatting sqref="C11:E102">
    <cfRule type="cellIs" dxfId="3" priority="4" stopIfTrue="1" operator="equal">
      <formula>0</formula>
    </cfRule>
  </conditionalFormatting>
  <conditionalFormatting sqref="F11">
    <cfRule type="cellIs" dxfId="2" priority="3" stopIfTrue="1" operator="equal">
      <formula>0</formula>
    </cfRule>
  </conditionalFormatting>
  <conditionalFormatting sqref="F12:F102">
    <cfRule type="cellIs" dxfId="1" priority="2" stopIfTrue="1" operator="equal">
      <formula>0</formula>
    </cfRule>
  </conditionalFormatting>
  <conditionalFormatting sqref="F8">
    <cfRule type="cellIs" dxfId="0" priority="1" stopIfTrue="1" operator="equal">
      <formula>0</formula>
    </cfRule>
  </conditionalFormatting>
  <printOptions horizontalCentered="1"/>
  <pageMargins left="0" right="0" top="0.39370078740157483" bottom="0.39370078740157483" header="0" footer="0"/>
  <pageSetup paperSize="9" scale="93" orientation="portrait" r:id="rId1"/>
  <ignoredErrors>
    <ignoredError sqref="A4:F4 Q2 Q3 Q4:Q6 G4:M6 G3:M3 G8:M8 A8:F8 A1 A2:M2 A11:E76 A82:E85 A81 C81:E81 A78:E79 A77 C77:E77 A80 C80:E80 A87:E102 A86:D86 G10:M10 A6:F6 A5 A10:F10 A9:E9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5"/>
  <sheetViews>
    <sheetView workbookViewId="0"/>
  </sheetViews>
  <sheetFormatPr defaultRowHeight="15" x14ac:dyDescent="0.25"/>
  <cols>
    <col min="1" max="1" width="57.42578125" style="98" bestFit="1" customWidth="1"/>
    <col min="2" max="2" width="7" style="98" bestFit="1" customWidth="1"/>
    <col min="3" max="3" width="10.7109375" style="98" bestFit="1" customWidth="1"/>
    <col min="4" max="4" width="36.85546875" style="98" bestFit="1" customWidth="1"/>
    <col min="5" max="16384" width="9.140625" style="98"/>
  </cols>
  <sheetData>
    <row r="1" spans="1:4" x14ac:dyDescent="0.25">
      <c r="A1" s="96" t="s">
        <v>679</v>
      </c>
      <c r="B1" s="96" t="s">
        <v>424</v>
      </c>
      <c r="C1" s="97">
        <v>29351</v>
      </c>
      <c r="D1" s="96" t="s">
        <v>1135</v>
      </c>
    </row>
    <row r="2" spans="1:4" x14ac:dyDescent="0.25">
      <c r="A2" s="96" t="s">
        <v>700</v>
      </c>
      <c r="B2" s="96" t="s">
        <v>446</v>
      </c>
      <c r="C2" s="97">
        <v>26942</v>
      </c>
      <c r="D2" s="96" t="s">
        <v>1135</v>
      </c>
    </row>
    <row r="3" spans="1:4" x14ac:dyDescent="0.25">
      <c r="A3" s="96" t="s">
        <v>281</v>
      </c>
      <c r="B3" s="96" t="s">
        <v>506</v>
      </c>
      <c r="C3" s="97" t="s">
        <v>799</v>
      </c>
      <c r="D3" s="96" t="s">
        <v>1135</v>
      </c>
    </row>
    <row r="4" spans="1:4" x14ac:dyDescent="0.25">
      <c r="A4" s="96" t="s">
        <v>287</v>
      </c>
      <c r="B4" s="96" t="s">
        <v>515</v>
      </c>
      <c r="C4" s="97">
        <v>28667</v>
      </c>
      <c r="D4" s="96" t="s">
        <v>1135</v>
      </c>
    </row>
    <row r="5" spans="1:4" x14ac:dyDescent="0.25">
      <c r="A5" s="96" t="s">
        <v>744</v>
      </c>
      <c r="B5" s="96" t="s">
        <v>745</v>
      </c>
      <c r="C5" s="97">
        <v>25427</v>
      </c>
      <c r="D5" s="96" t="s">
        <v>1049</v>
      </c>
    </row>
    <row r="6" spans="1:4" x14ac:dyDescent="0.25">
      <c r="A6" s="96" t="s">
        <v>656</v>
      </c>
      <c r="B6" s="96" t="s">
        <v>399</v>
      </c>
      <c r="C6" s="97">
        <v>23919</v>
      </c>
      <c r="D6" s="96" t="s">
        <v>1049</v>
      </c>
    </row>
    <row r="7" spans="1:4" x14ac:dyDescent="0.25">
      <c r="A7" s="96" t="s">
        <v>885</v>
      </c>
      <c r="B7" s="96" t="s">
        <v>886</v>
      </c>
      <c r="C7" s="97">
        <v>25260</v>
      </c>
      <c r="D7" s="96" t="s">
        <v>1049</v>
      </c>
    </row>
    <row r="8" spans="1:4" x14ac:dyDescent="0.25">
      <c r="A8" s="96" t="s">
        <v>768</v>
      </c>
      <c r="B8" s="96" t="s">
        <v>769</v>
      </c>
      <c r="C8" s="97">
        <v>22623</v>
      </c>
      <c r="D8" s="96" t="s">
        <v>1049</v>
      </c>
    </row>
    <row r="9" spans="1:4" x14ac:dyDescent="0.25">
      <c r="A9" s="96" t="s">
        <v>887</v>
      </c>
      <c r="B9" s="96" t="s">
        <v>888</v>
      </c>
      <c r="C9" s="97">
        <v>25326</v>
      </c>
      <c r="D9" s="96" t="s">
        <v>1049</v>
      </c>
    </row>
    <row r="10" spans="1:4" x14ac:dyDescent="0.25">
      <c r="A10" s="96" t="s">
        <v>779</v>
      </c>
      <c r="B10" s="96" t="s">
        <v>780</v>
      </c>
      <c r="C10" s="97">
        <v>28697</v>
      </c>
      <c r="D10" s="96" t="s">
        <v>1049</v>
      </c>
    </row>
    <row r="11" spans="1:4" x14ac:dyDescent="0.25">
      <c r="A11" s="96" t="s">
        <v>249</v>
      </c>
      <c r="B11" s="96" t="s">
        <v>473</v>
      </c>
      <c r="C11" s="97">
        <v>25080</v>
      </c>
      <c r="D11" s="96" t="s">
        <v>1049</v>
      </c>
    </row>
    <row r="12" spans="1:4" x14ac:dyDescent="0.25">
      <c r="A12" s="96" t="s">
        <v>261</v>
      </c>
      <c r="B12" s="96" t="s">
        <v>485</v>
      </c>
      <c r="C12" s="97">
        <v>23423</v>
      </c>
      <c r="D12" s="96" t="s">
        <v>1049</v>
      </c>
    </row>
    <row r="13" spans="1:4" x14ac:dyDescent="0.25">
      <c r="A13" s="96" t="s">
        <v>889</v>
      </c>
      <c r="B13" s="96" t="s">
        <v>805</v>
      </c>
      <c r="C13" s="97" t="s">
        <v>806</v>
      </c>
      <c r="D13" s="96" t="s">
        <v>1049</v>
      </c>
    </row>
    <row r="14" spans="1:4" x14ac:dyDescent="0.25">
      <c r="A14" s="96" t="s">
        <v>855</v>
      </c>
      <c r="B14" s="96" t="s">
        <v>727</v>
      </c>
      <c r="C14" s="97">
        <v>25069</v>
      </c>
      <c r="D14" s="96" t="s">
        <v>1049</v>
      </c>
    </row>
    <row r="15" spans="1:4" x14ac:dyDescent="0.25">
      <c r="A15" s="96" t="s">
        <v>22</v>
      </c>
      <c r="B15" s="96" t="s">
        <v>890</v>
      </c>
      <c r="C15" s="97">
        <v>24922</v>
      </c>
      <c r="D15" s="96" t="s">
        <v>1049</v>
      </c>
    </row>
    <row r="16" spans="1:4" x14ac:dyDescent="0.25">
      <c r="A16" s="96" t="s">
        <v>891</v>
      </c>
      <c r="B16" s="96" t="s">
        <v>892</v>
      </c>
      <c r="C16" s="97">
        <v>23529</v>
      </c>
      <c r="D16" s="96" t="s">
        <v>1049</v>
      </c>
    </row>
    <row r="17" spans="1:4" x14ac:dyDescent="0.25">
      <c r="A17" s="96" t="s">
        <v>830</v>
      </c>
      <c r="B17" s="96" t="s">
        <v>831</v>
      </c>
      <c r="C17" s="97" t="s">
        <v>832</v>
      </c>
      <c r="D17" s="96" t="s">
        <v>1048</v>
      </c>
    </row>
    <row r="18" spans="1:4" x14ac:dyDescent="0.25">
      <c r="A18" s="96" t="s">
        <v>893</v>
      </c>
      <c r="B18" s="96" t="s">
        <v>894</v>
      </c>
      <c r="C18" s="97">
        <v>28573</v>
      </c>
      <c r="D18" s="96" t="s">
        <v>1047</v>
      </c>
    </row>
    <row r="19" spans="1:4" x14ac:dyDescent="0.25">
      <c r="A19" s="96" t="s">
        <v>698</v>
      </c>
      <c r="B19" s="96" t="s">
        <v>444</v>
      </c>
      <c r="C19" s="97">
        <v>28608</v>
      </c>
      <c r="D19" s="96" t="s">
        <v>1047</v>
      </c>
    </row>
    <row r="20" spans="1:4" x14ac:dyDescent="0.25">
      <c r="A20" s="96" t="s">
        <v>173</v>
      </c>
      <c r="B20" s="96" t="s">
        <v>174</v>
      </c>
      <c r="C20" s="97">
        <v>29679</v>
      </c>
      <c r="D20" s="96" t="s">
        <v>1047</v>
      </c>
    </row>
    <row r="21" spans="1:4" x14ac:dyDescent="0.25">
      <c r="A21" s="96" t="s">
        <v>747</v>
      </c>
      <c r="B21" s="96" t="s">
        <v>390</v>
      </c>
      <c r="C21" s="97">
        <v>28276</v>
      </c>
      <c r="D21" s="96" t="s">
        <v>1046</v>
      </c>
    </row>
    <row r="22" spans="1:4" x14ac:dyDescent="0.25">
      <c r="A22" s="96" t="s">
        <v>699</v>
      </c>
      <c r="B22" s="96" t="s">
        <v>445</v>
      </c>
      <c r="C22" s="97">
        <v>29664</v>
      </c>
      <c r="D22" s="96" t="s">
        <v>1046</v>
      </c>
    </row>
    <row r="23" spans="1:4" x14ac:dyDescent="0.25">
      <c r="A23" s="96" t="s">
        <v>35</v>
      </c>
      <c r="B23" s="96" t="s">
        <v>600</v>
      </c>
      <c r="C23" s="97">
        <v>29828</v>
      </c>
      <c r="D23" s="96" t="s">
        <v>1046</v>
      </c>
    </row>
    <row r="24" spans="1:4" x14ac:dyDescent="0.25">
      <c r="A24" s="96" t="s">
        <v>362</v>
      </c>
      <c r="B24" s="96" t="s">
        <v>404</v>
      </c>
      <c r="C24" s="97">
        <v>22070</v>
      </c>
      <c r="D24" s="96" t="s">
        <v>1045</v>
      </c>
    </row>
    <row r="25" spans="1:4" x14ac:dyDescent="0.25">
      <c r="A25" s="96" t="s">
        <v>363</v>
      </c>
      <c r="B25" s="96" t="s">
        <v>436</v>
      </c>
      <c r="C25" s="97">
        <v>22563</v>
      </c>
      <c r="D25" s="96" t="s">
        <v>1045</v>
      </c>
    </row>
    <row r="26" spans="1:4" x14ac:dyDescent="0.25">
      <c r="A26" s="96" t="s">
        <v>202</v>
      </c>
      <c r="B26" s="96" t="s">
        <v>550</v>
      </c>
      <c r="C26" s="97">
        <v>23878</v>
      </c>
      <c r="D26" s="96" t="s">
        <v>1045</v>
      </c>
    </row>
    <row r="27" spans="1:4" x14ac:dyDescent="0.25">
      <c r="A27" s="96" t="s">
        <v>78</v>
      </c>
      <c r="B27" s="96" t="s">
        <v>614</v>
      </c>
      <c r="C27" s="97">
        <v>29285</v>
      </c>
      <c r="D27" s="96" t="s">
        <v>1045</v>
      </c>
    </row>
    <row r="28" spans="1:4" x14ac:dyDescent="0.25">
      <c r="A28" s="96" t="s">
        <v>649</v>
      </c>
      <c r="B28" s="96" t="s">
        <v>388</v>
      </c>
      <c r="C28" s="97">
        <v>30415</v>
      </c>
      <c r="D28" s="96" t="s">
        <v>1050</v>
      </c>
    </row>
    <row r="29" spans="1:4" x14ac:dyDescent="0.25">
      <c r="A29" s="96" t="s">
        <v>684</v>
      </c>
      <c r="B29" s="96" t="s">
        <v>428</v>
      </c>
      <c r="C29" s="97">
        <v>23505</v>
      </c>
      <c r="D29" s="96" t="s">
        <v>1050</v>
      </c>
    </row>
    <row r="30" spans="1:4" x14ac:dyDescent="0.25">
      <c r="A30" s="96" t="s">
        <v>20</v>
      </c>
      <c r="B30" s="96" t="s">
        <v>587</v>
      </c>
      <c r="C30" s="97" t="s">
        <v>837</v>
      </c>
      <c r="D30" s="96" t="s">
        <v>1050</v>
      </c>
    </row>
    <row r="31" spans="1:4" x14ac:dyDescent="0.25">
      <c r="A31" s="96" t="s">
        <v>685</v>
      </c>
      <c r="B31" s="96" t="s">
        <v>429</v>
      </c>
      <c r="C31" s="97">
        <v>30564</v>
      </c>
      <c r="D31" s="96" t="s">
        <v>1051</v>
      </c>
    </row>
    <row r="32" spans="1:4" x14ac:dyDescent="0.25">
      <c r="A32" s="96" t="s">
        <v>689</v>
      </c>
      <c r="B32" s="96" t="s">
        <v>433</v>
      </c>
      <c r="C32" s="97">
        <v>28652</v>
      </c>
      <c r="D32" s="96" t="s">
        <v>1051</v>
      </c>
    </row>
    <row r="33" spans="1:4" x14ac:dyDescent="0.25">
      <c r="A33" s="96" t="s">
        <v>690</v>
      </c>
      <c r="B33" s="96" t="s">
        <v>434</v>
      </c>
      <c r="C33" s="97" t="s">
        <v>764</v>
      </c>
      <c r="D33" s="96" t="s">
        <v>1051</v>
      </c>
    </row>
    <row r="34" spans="1:4" x14ac:dyDescent="0.25">
      <c r="A34" s="96" t="s">
        <v>697</v>
      </c>
      <c r="B34" s="96" t="s">
        <v>443</v>
      </c>
      <c r="C34" s="97">
        <v>30449</v>
      </c>
      <c r="D34" s="96" t="s">
        <v>1051</v>
      </c>
    </row>
    <row r="35" spans="1:4" x14ac:dyDescent="0.25">
      <c r="A35" s="96" t="s">
        <v>240</v>
      </c>
      <c r="B35" s="96" t="s">
        <v>464</v>
      </c>
      <c r="C35" s="97">
        <v>28598</v>
      </c>
      <c r="D35" s="96" t="s">
        <v>1051</v>
      </c>
    </row>
    <row r="36" spans="1:4" x14ac:dyDescent="0.25">
      <c r="A36" s="96" t="s">
        <v>62</v>
      </c>
      <c r="B36" s="96" t="s">
        <v>624</v>
      </c>
      <c r="C36" s="97">
        <v>28512</v>
      </c>
      <c r="D36" s="96" t="s">
        <v>1051</v>
      </c>
    </row>
    <row r="37" spans="1:4" x14ac:dyDescent="0.25">
      <c r="A37" s="96" t="s">
        <v>63</v>
      </c>
      <c r="B37" s="96" t="s">
        <v>625</v>
      </c>
      <c r="C37" s="97" t="s">
        <v>845</v>
      </c>
      <c r="D37" s="96" t="s">
        <v>1051</v>
      </c>
    </row>
    <row r="38" spans="1:4" x14ac:dyDescent="0.25">
      <c r="A38" s="96" t="s">
        <v>673</v>
      </c>
      <c r="B38" s="96" t="s">
        <v>418</v>
      </c>
      <c r="C38" s="97">
        <v>15042</v>
      </c>
      <c r="D38" s="96" t="s">
        <v>1052</v>
      </c>
    </row>
    <row r="39" spans="1:4" x14ac:dyDescent="0.25">
      <c r="A39" s="96" t="s">
        <v>668</v>
      </c>
      <c r="B39" s="96" t="s">
        <v>412</v>
      </c>
      <c r="C39" s="97">
        <v>26973</v>
      </c>
      <c r="D39" s="96" t="s">
        <v>1053</v>
      </c>
    </row>
    <row r="40" spans="1:4" x14ac:dyDescent="0.25">
      <c r="A40" s="96" t="s">
        <v>15</v>
      </c>
      <c r="B40" s="96" t="s">
        <v>581</v>
      </c>
      <c r="C40" s="97">
        <v>20095</v>
      </c>
      <c r="D40" s="96" t="s">
        <v>1053</v>
      </c>
    </row>
    <row r="41" spans="1:4" x14ac:dyDescent="0.25">
      <c r="A41" s="96" t="s">
        <v>46</v>
      </c>
      <c r="B41" s="96" t="s">
        <v>610</v>
      </c>
      <c r="C41" s="97">
        <v>24984</v>
      </c>
      <c r="D41" s="96" t="s">
        <v>1053</v>
      </c>
    </row>
    <row r="42" spans="1:4" x14ac:dyDescent="0.25">
      <c r="A42" s="96" t="s">
        <v>683</v>
      </c>
      <c r="B42" s="96" t="s">
        <v>427</v>
      </c>
      <c r="C42" s="97">
        <v>21647</v>
      </c>
      <c r="D42" s="96" t="s">
        <v>1054</v>
      </c>
    </row>
    <row r="43" spans="1:4" x14ac:dyDescent="0.25">
      <c r="A43" s="96" t="s">
        <v>644</v>
      </c>
      <c r="B43" s="96" t="s">
        <v>381</v>
      </c>
      <c r="C43" s="97">
        <v>23785</v>
      </c>
      <c r="D43" s="96" t="s">
        <v>1055</v>
      </c>
    </row>
    <row r="44" spans="1:4" x14ac:dyDescent="0.25">
      <c r="A44" s="96" t="s">
        <v>345</v>
      </c>
      <c r="B44" s="96" t="s">
        <v>422</v>
      </c>
      <c r="C44" s="97">
        <v>21351</v>
      </c>
      <c r="D44" s="96" t="s">
        <v>1055</v>
      </c>
    </row>
    <row r="45" spans="1:4" x14ac:dyDescent="0.25">
      <c r="A45" s="96" t="s">
        <v>868</v>
      </c>
      <c r="B45" s="96" t="s">
        <v>895</v>
      </c>
      <c r="C45" s="97">
        <v>22560</v>
      </c>
      <c r="D45" s="96" t="s">
        <v>1055</v>
      </c>
    </row>
    <row r="46" spans="1:4" x14ac:dyDescent="0.25">
      <c r="A46" s="96" t="s">
        <v>692</v>
      </c>
      <c r="B46" s="96" t="s">
        <v>438</v>
      </c>
      <c r="C46" s="97">
        <v>24581</v>
      </c>
      <c r="D46" s="96" t="s">
        <v>1055</v>
      </c>
    </row>
    <row r="47" spans="1:4" x14ac:dyDescent="0.25">
      <c r="A47" s="96" t="s">
        <v>344</v>
      </c>
      <c r="B47" s="96" t="s">
        <v>517</v>
      </c>
      <c r="C47" s="97">
        <v>20489</v>
      </c>
      <c r="D47" s="96" t="s">
        <v>1055</v>
      </c>
    </row>
    <row r="48" spans="1:4" x14ac:dyDescent="0.25">
      <c r="A48" s="96" t="s">
        <v>191</v>
      </c>
      <c r="B48" s="96" t="s">
        <v>540</v>
      </c>
      <c r="C48" s="97">
        <v>30344</v>
      </c>
      <c r="D48" s="96" t="s">
        <v>1055</v>
      </c>
    </row>
    <row r="49" spans="1:4" x14ac:dyDescent="0.25">
      <c r="A49" s="96" t="s">
        <v>194</v>
      </c>
      <c r="B49" s="96" t="s">
        <v>541</v>
      </c>
      <c r="C49" s="97">
        <v>29713</v>
      </c>
      <c r="D49" s="96" t="s">
        <v>1055</v>
      </c>
    </row>
    <row r="50" spans="1:4" x14ac:dyDescent="0.25">
      <c r="A50" s="96" t="s">
        <v>54</v>
      </c>
      <c r="B50" s="96" t="s">
        <v>618</v>
      </c>
      <c r="C50" s="97">
        <v>23858</v>
      </c>
      <c r="D50" s="96" t="s">
        <v>1055</v>
      </c>
    </row>
    <row r="51" spans="1:4" x14ac:dyDescent="0.25">
      <c r="A51" s="96" t="s">
        <v>333</v>
      </c>
      <c r="B51" s="96" t="s">
        <v>463</v>
      </c>
      <c r="C51" s="97">
        <v>24890</v>
      </c>
      <c r="D51" s="96" t="s">
        <v>1056</v>
      </c>
    </row>
    <row r="52" spans="1:4" x14ac:dyDescent="0.25">
      <c r="A52" s="96" t="s">
        <v>277</v>
      </c>
      <c r="B52" s="96" t="s">
        <v>502</v>
      </c>
      <c r="C52" s="97">
        <v>24516</v>
      </c>
      <c r="D52" s="96" t="s">
        <v>1057</v>
      </c>
    </row>
    <row r="53" spans="1:4" x14ac:dyDescent="0.25">
      <c r="A53" s="96" t="s">
        <v>282</v>
      </c>
      <c r="B53" s="96" t="s">
        <v>507</v>
      </c>
      <c r="C53" s="97">
        <v>21683</v>
      </c>
      <c r="D53" s="96" t="s">
        <v>1057</v>
      </c>
    </row>
    <row r="54" spans="1:4" x14ac:dyDescent="0.25">
      <c r="A54" s="96" t="s">
        <v>163</v>
      </c>
      <c r="B54" s="96" t="s">
        <v>164</v>
      </c>
      <c r="C54" s="97" t="s">
        <v>804</v>
      </c>
      <c r="D54" s="96" t="s">
        <v>1057</v>
      </c>
    </row>
    <row r="55" spans="1:4" x14ac:dyDescent="0.25">
      <c r="A55" s="96" t="s">
        <v>200</v>
      </c>
      <c r="B55" s="96" t="s">
        <v>547</v>
      </c>
      <c r="C55" s="97">
        <v>27956</v>
      </c>
      <c r="D55" s="96" t="s">
        <v>1057</v>
      </c>
    </row>
    <row r="56" spans="1:4" x14ac:dyDescent="0.25">
      <c r="A56" s="96" t="s">
        <v>211</v>
      </c>
      <c r="B56" s="96" t="s">
        <v>558</v>
      </c>
      <c r="C56" s="97">
        <v>24778</v>
      </c>
      <c r="D56" s="96" t="s">
        <v>1057</v>
      </c>
    </row>
    <row r="57" spans="1:4" x14ac:dyDescent="0.25">
      <c r="A57" s="96" t="s">
        <v>214</v>
      </c>
      <c r="B57" s="96" t="s">
        <v>561</v>
      </c>
      <c r="C57" s="97">
        <v>30173</v>
      </c>
      <c r="D57" s="96" t="s">
        <v>1057</v>
      </c>
    </row>
    <row r="58" spans="1:4" x14ac:dyDescent="0.25">
      <c r="A58" s="96" t="s">
        <v>147</v>
      </c>
      <c r="B58" s="96" t="s">
        <v>148</v>
      </c>
      <c r="C58" s="97">
        <v>26097</v>
      </c>
      <c r="D58" s="96" t="s">
        <v>1057</v>
      </c>
    </row>
    <row r="59" spans="1:4" x14ac:dyDescent="0.25">
      <c r="A59" s="96" t="s">
        <v>27</v>
      </c>
      <c r="B59" s="96" t="s">
        <v>594</v>
      </c>
      <c r="C59" s="97">
        <v>26903</v>
      </c>
      <c r="D59" s="96" t="s">
        <v>1057</v>
      </c>
    </row>
    <row r="60" spans="1:4" x14ac:dyDescent="0.25">
      <c r="A60" s="96" t="s">
        <v>55</v>
      </c>
      <c r="B60" s="96" t="s">
        <v>56</v>
      </c>
      <c r="C60" s="97">
        <v>23528</v>
      </c>
      <c r="D60" s="96" t="s">
        <v>1057</v>
      </c>
    </row>
    <row r="61" spans="1:4" x14ac:dyDescent="0.25">
      <c r="A61" s="96" t="s">
        <v>71</v>
      </c>
      <c r="B61" s="96" t="s">
        <v>630</v>
      </c>
      <c r="C61" s="97">
        <v>25581</v>
      </c>
      <c r="D61" s="96" t="s">
        <v>1057</v>
      </c>
    </row>
    <row r="62" spans="1:4" x14ac:dyDescent="0.25">
      <c r="A62" s="95" t="s">
        <v>829</v>
      </c>
      <c r="B62" s="90">
        <v>167114</v>
      </c>
      <c r="C62" s="91">
        <v>29371</v>
      </c>
      <c r="D62" s="90" t="s">
        <v>1057</v>
      </c>
    </row>
    <row r="63" spans="1:4" x14ac:dyDescent="0.25">
      <c r="A63" s="95" t="s">
        <v>186</v>
      </c>
      <c r="B63" s="90">
        <v>66459</v>
      </c>
      <c r="C63" s="91">
        <v>28180</v>
      </c>
      <c r="D63" s="90" t="s">
        <v>1057</v>
      </c>
    </row>
    <row r="64" spans="1:4" x14ac:dyDescent="0.25">
      <c r="A64" s="96" t="s">
        <v>175</v>
      </c>
      <c r="B64" s="96" t="s">
        <v>525</v>
      </c>
      <c r="C64" s="97">
        <v>22032</v>
      </c>
      <c r="D64" s="96" t="s">
        <v>1058</v>
      </c>
    </row>
    <row r="65" spans="1:4" x14ac:dyDescent="0.25">
      <c r="A65" s="96" t="s">
        <v>39</v>
      </c>
      <c r="B65" s="96" t="s">
        <v>603</v>
      </c>
      <c r="C65" s="97" t="s">
        <v>843</v>
      </c>
      <c r="D65" s="96" t="s">
        <v>1058</v>
      </c>
    </row>
    <row r="66" spans="1:4" x14ac:dyDescent="0.25">
      <c r="A66" s="96" t="s">
        <v>651</v>
      </c>
      <c r="B66" s="96" t="s">
        <v>392</v>
      </c>
      <c r="C66" s="97">
        <v>23108</v>
      </c>
      <c r="D66" s="96" t="s">
        <v>1059</v>
      </c>
    </row>
    <row r="67" spans="1:4" x14ac:dyDescent="0.25">
      <c r="A67" s="96" t="s">
        <v>833</v>
      </c>
      <c r="B67" s="96" t="s">
        <v>834</v>
      </c>
      <c r="C67" s="97">
        <v>29638</v>
      </c>
      <c r="D67" s="96" t="s">
        <v>1059</v>
      </c>
    </row>
    <row r="68" spans="1:4" x14ac:dyDescent="0.25">
      <c r="A68" s="96" t="s">
        <v>70</v>
      </c>
      <c r="B68" s="96" t="s">
        <v>629</v>
      </c>
      <c r="C68" s="97">
        <v>29729</v>
      </c>
      <c r="D68" s="96" t="s">
        <v>1059</v>
      </c>
    </row>
    <row r="69" spans="1:4" x14ac:dyDescent="0.25">
      <c r="A69" s="96" t="s">
        <v>235</v>
      </c>
      <c r="B69" s="96" t="s">
        <v>458</v>
      </c>
      <c r="C69" s="97">
        <v>29131</v>
      </c>
      <c r="D69" s="96" t="s">
        <v>1060</v>
      </c>
    </row>
    <row r="70" spans="1:4" x14ac:dyDescent="0.25">
      <c r="A70" s="96" t="s">
        <v>264</v>
      </c>
      <c r="B70" s="96" t="s">
        <v>488</v>
      </c>
      <c r="C70" s="97" t="s">
        <v>790</v>
      </c>
      <c r="D70" s="96" t="s">
        <v>1061</v>
      </c>
    </row>
    <row r="71" spans="1:4" x14ac:dyDescent="0.25">
      <c r="A71" s="96" t="s">
        <v>896</v>
      </c>
      <c r="B71" s="96" t="s">
        <v>897</v>
      </c>
      <c r="C71" s="97">
        <v>23860</v>
      </c>
      <c r="D71" s="96" t="s">
        <v>1062</v>
      </c>
    </row>
    <row r="72" spans="1:4" x14ac:dyDescent="0.25">
      <c r="A72" s="96" t="s">
        <v>205</v>
      </c>
      <c r="B72" s="96">
        <v>66631</v>
      </c>
      <c r="C72" s="97">
        <v>26321</v>
      </c>
      <c r="D72" s="96" t="s">
        <v>1062</v>
      </c>
    </row>
    <row r="73" spans="1:4" x14ac:dyDescent="0.25">
      <c r="A73" s="95" t="s">
        <v>702</v>
      </c>
      <c r="B73" s="90">
        <v>173691</v>
      </c>
      <c r="C73" s="91">
        <v>26225</v>
      </c>
      <c r="D73" s="90" t="s">
        <v>1062</v>
      </c>
    </row>
    <row r="74" spans="1:4" x14ac:dyDescent="0.25">
      <c r="A74" s="96" t="s">
        <v>28</v>
      </c>
      <c r="B74" s="96" t="s">
        <v>595</v>
      </c>
      <c r="C74" s="97" t="s">
        <v>840</v>
      </c>
      <c r="D74" s="96" t="s">
        <v>1063</v>
      </c>
    </row>
    <row r="75" spans="1:4" x14ac:dyDescent="0.25">
      <c r="A75" s="96" t="s">
        <v>665</v>
      </c>
      <c r="B75" s="96" t="s">
        <v>410</v>
      </c>
      <c r="C75" s="97">
        <v>27507</v>
      </c>
      <c r="D75" s="96" t="s">
        <v>1064</v>
      </c>
    </row>
    <row r="76" spans="1:4" x14ac:dyDescent="0.25">
      <c r="A76" s="96" t="s">
        <v>368</v>
      </c>
      <c r="B76" s="96" t="s">
        <v>513</v>
      </c>
      <c r="C76" s="97" t="s">
        <v>370</v>
      </c>
      <c r="D76" s="96" t="s">
        <v>1064</v>
      </c>
    </row>
    <row r="77" spans="1:4" x14ac:dyDescent="0.25">
      <c r="A77" s="96" t="s">
        <v>364</v>
      </c>
      <c r="B77" s="96" t="s">
        <v>553</v>
      </c>
      <c r="C77" s="97">
        <v>23585</v>
      </c>
      <c r="D77" s="96" t="s">
        <v>1064</v>
      </c>
    </row>
    <row r="78" spans="1:4" x14ac:dyDescent="0.25">
      <c r="A78" s="96" t="s">
        <v>366</v>
      </c>
      <c r="B78" s="96" t="s">
        <v>586</v>
      </c>
      <c r="C78" s="97">
        <v>20998</v>
      </c>
      <c r="D78" s="96" t="s">
        <v>1064</v>
      </c>
    </row>
    <row r="79" spans="1:4" x14ac:dyDescent="0.25">
      <c r="A79" s="96" t="s">
        <v>348</v>
      </c>
      <c r="B79" s="96" t="s">
        <v>597</v>
      </c>
      <c r="C79" s="97">
        <v>25109</v>
      </c>
      <c r="D79" s="96" t="s">
        <v>1064</v>
      </c>
    </row>
    <row r="80" spans="1:4" x14ac:dyDescent="0.25">
      <c r="A80" s="96" t="s">
        <v>898</v>
      </c>
      <c r="B80" s="96" t="s">
        <v>899</v>
      </c>
      <c r="C80" s="97">
        <v>20135</v>
      </c>
      <c r="D80" s="96" t="s">
        <v>1064</v>
      </c>
    </row>
    <row r="81" spans="1:4" x14ac:dyDescent="0.25">
      <c r="A81" s="96" t="s">
        <v>900</v>
      </c>
      <c r="B81" s="96" t="s">
        <v>901</v>
      </c>
      <c r="C81" s="97">
        <v>25606</v>
      </c>
      <c r="D81" s="96" t="s">
        <v>1064</v>
      </c>
    </row>
    <row r="82" spans="1:4" x14ac:dyDescent="0.25">
      <c r="A82" s="96" t="s">
        <v>869</v>
      </c>
      <c r="B82" s="96" t="s">
        <v>902</v>
      </c>
      <c r="C82" s="97">
        <v>23150</v>
      </c>
      <c r="D82" s="96" t="s">
        <v>1065</v>
      </c>
    </row>
    <row r="83" spans="1:4" x14ac:dyDescent="0.25">
      <c r="A83" s="96" t="s">
        <v>304</v>
      </c>
      <c r="B83" s="96" t="s">
        <v>305</v>
      </c>
      <c r="C83" s="97">
        <v>22624</v>
      </c>
      <c r="D83" s="96" t="s">
        <v>1065</v>
      </c>
    </row>
    <row r="84" spans="1:4" x14ac:dyDescent="0.25">
      <c r="A84" s="95" t="s">
        <v>158</v>
      </c>
      <c r="B84" s="90">
        <v>40007</v>
      </c>
      <c r="C84" s="91">
        <v>24847</v>
      </c>
      <c r="D84" s="90" t="s">
        <v>1065</v>
      </c>
    </row>
    <row r="85" spans="1:4" x14ac:dyDescent="0.25">
      <c r="A85" s="96" t="s">
        <v>660</v>
      </c>
      <c r="B85" s="96" t="s">
        <v>405</v>
      </c>
      <c r="C85" s="97">
        <v>23215</v>
      </c>
      <c r="D85" s="96" t="s">
        <v>1066</v>
      </c>
    </row>
    <row r="86" spans="1:4" x14ac:dyDescent="0.25">
      <c r="A86" s="96" t="s">
        <v>661</v>
      </c>
      <c r="B86" s="96" t="s">
        <v>406</v>
      </c>
      <c r="C86" s="97">
        <v>22399</v>
      </c>
      <c r="D86" s="96" t="s">
        <v>1066</v>
      </c>
    </row>
    <row r="87" spans="1:4" x14ac:dyDescent="0.25">
      <c r="A87" s="96" t="s">
        <v>671</v>
      </c>
      <c r="B87" s="96" t="s">
        <v>416</v>
      </c>
      <c r="C87" s="97">
        <v>24186</v>
      </c>
      <c r="D87" s="96" t="s">
        <v>1066</v>
      </c>
    </row>
    <row r="88" spans="1:4" x14ac:dyDescent="0.25">
      <c r="A88" s="96" t="s">
        <v>759</v>
      </c>
      <c r="B88" s="96" t="s">
        <v>760</v>
      </c>
      <c r="C88" s="97">
        <v>28344</v>
      </c>
      <c r="D88" s="96" t="s">
        <v>1066</v>
      </c>
    </row>
    <row r="89" spans="1:4" x14ac:dyDescent="0.25">
      <c r="A89" s="96" t="s">
        <v>234</v>
      </c>
      <c r="B89" s="96" t="s">
        <v>456</v>
      </c>
      <c r="C89" s="97">
        <v>23279</v>
      </c>
      <c r="D89" s="96" t="s">
        <v>1066</v>
      </c>
    </row>
    <row r="90" spans="1:4" x14ac:dyDescent="0.25">
      <c r="A90" s="96" t="s">
        <v>280</v>
      </c>
      <c r="B90" s="96" t="s">
        <v>505</v>
      </c>
      <c r="C90" s="97">
        <v>24356</v>
      </c>
      <c r="D90" s="96" t="s">
        <v>1066</v>
      </c>
    </row>
    <row r="91" spans="1:4" x14ac:dyDescent="0.25">
      <c r="A91" s="96" t="s">
        <v>903</v>
      </c>
      <c r="B91" s="96" t="s">
        <v>904</v>
      </c>
      <c r="C91" s="97" t="s">
        <v>905</v>
      </c>
      <c r="D91" s="96" t="s">
        <v>1066</v>
      </c>
    </row>
    <row r="92" spans="1:4" x14ac:dyDescent="0.25">
      <c r="A92" s="96" t="s">
        <v>209</v>
      </c>
      <c r="B92" s="96" t="s">
        <v>557</v>
      </c>
      <c r="C92" s="97">
        <v>21584</v>
      </c>
      <c r="D92" s="96" t="s">
        <v>1066</v>
      </c>
    </row>
    <row r="93" spans="1:4" x14ac:dyDescent="0.25">
      <c r="A93" s="96" t="s">
        <v>222</v>
      </c>
      <c r="B93" s="96" t="s">
        <v>567</v>
      </c>
      <c r="C93" s="97">
        <v>25692</v>
      </c>
      <c r="D93" s="96" t="s">
        <v>1066</v>
      </c>
    </row>
    <row r="94" spans="1:4" x14ac:dyDescent="0.25">
      <c r="A94" s="96" t="s">
        <v>360</v>
      </c>
      <c r="B94" s="96" t="s">
        <v>64</v>
      </c>
      <c r="C94" s="97">
        <v>22101</v>
      </c>
      <c r="D94" s="96" t="s">
        <v>1066</v>
      </c>
    </row>
    <row r="95" spans="1:4" x14ac:dyDescent="0.25">
      <c r="A95" s="96" t="s">
        <v>847</v>
      </c>
      <c r="B95" s="96" t="s">
        <v>848</v>
      </c>
      <c r="C95" s="97">
        <v>28021</v>
      </c>
      <c r="D95" s="96" t="s">
        <v>1066</v>
      </c>
    </row>
    <row r="96" spans="1:4" x14ac:dyDescent="0.25">
      <c r="A96" s="96" t="s">
        <v>873</v>
      </c>
      <c r="B96" s="96" t="s">
        <v>876</v>
      </c>
      <c r="C96" s="97">
        <v>30031</v>
      </c>
      <c r="D96" s="96" t="s">
        <v>877</v>
      </c>
    </row>
    <row r="97" spans="1:4" x14ac:dyDescent="0.25">
      <c r="A97" s="96" t="s">
        <v>271</v>
      </c>
      <c r="B97" s="96" t="s">
        <v>496</v>
      </c>
      <c r="C97" s="97" t="s">
        <v>795</v>
      </c>
      <c r="D97" s="96" t="s">
        <v>1067</v>
      </c>
    </row>
    <row r="98" spans="1:4" x14ac:dyDescent="0.25">
      <c r="A98" s="95" t="s">
        <v>53</v>
      </c>
      <c r="B98" s="90">
        <v>17395</v>
      </c>
      <c r="C98" s="91">
        <v>20183</v>
      </c>
      <c r="D98" s="90" t="s">
        <v>1068</v>
      </c>
    </row>
    <row r="99" spans="1:4" x14ac:dyDescent="0.25">
      <c r="A99" s="95" t="s">
        <v>3</v>
      </c>
      <c r="B99" s="90">
        <v>16127</v>
      </c>
      <c r="C99" s="91">
        <v>22651</v>
      </c>
      <c r="D99" s="90" t="s">
        <v>1068</v>
      </c>
    </row>
    <row r="100" spans="1:4" x14ac:dyDescent="0.25">
      <c r="A100" s="96" t="s">
        <v>217</v>
      </c>
      <c r="B100" s="96" t="s">
        <v>562</v>
      </c>
      <c r="C100" s="97">
        <v>20936</v>
      </c>
      <c r="D100" s="96" t="s">
        <v>1069</v>
      </c>
    </row>
    <row r="101" spans="1:4" x14ac:dyDescent="0.25">
      <c r="A101" s="96" t="s">
        <v>638</v>
      </c>
      <c r="B101" s="96" t="s">
        <v>374</v>
      </c>
      <c r="C101" s="97" t="s">
        <v>739</v>
      </c>
      <c r="D101" s="96" t="s">
        <v>1070</v>
      </c>
    </row>
    <row r="102" spans="1:4" x14ac:dyDescent="0.25">
      <c r="A102" s="96" t="s">
        <v>227</v>
      </c>
      <c r="B102" s="96" t="s">
        <v>449</v>
      </c>
      <c r="C102" s="97">
        <v>16749</v>
      </c>
      <c r="D102" s="96" t="s">
        <v>1070</v>
      </c>
    </row>
    <row r="103" spans="1:4" x14ac:dyDescent="0.25">
      <c r="A103" s="96" t="s">
        <v>657</v>
      </c>
      <c r="B103" s="96" t="s">
        <v>401</v>
      </c>
      <c r="C103" s="97" t="s">
        <v>750</v>
      </c>
      <c r="D103" s="96" t="s">
        <v>1071</v>
      </c>
    </row>
    <row r="104" spans="1:4" x14ac:dyDescent="0.25">
      <c r="A104" s="96" t="s">
        <v>906</v>
      </c>
      <c r="B104" s="96" t="s">
        <v>907</v>
      </c>
      <c r="C104" s="97">
        <v>24919</v>
      </c>
      <c r="D104" s="96" t="s">
        <v>1071</v>
      </c>
    </row>
    <row r="105" spans="1:4" x14ac:dyDescent="0.25">
      <c r="A105" s="96" t="s">
        <v>662</v>
      </c>
      <c r="B105" s="96" t="s">
        <v>407</v>
      </c>
      <c r="C105" s="97" t="s">
        <v>713</v>
      </c>
      <c r="D105" s="96" t="s">
        <v>1071</v>
      </c>
    </row>
    <row r="106" spans="1:4" x14ac:dyDescent="0.25">
      <c r="A106" s="96" t="s">
        <v>908</v>
      </c>
      <c r="B106" s="96" t="s">
        <v>909</v>
      </c>
      <c r="C106" s="97">
        <v>30123</v>
      </c>
      <c r="D106" s="96" t="s">
        <v>1071</v>
      </c>
    </row>
    <row r="107" spans="1:4" x14ac:dyDescent="0.25">
      <c r="A107" s="96" t="s">
        <v>182</v>
      </c>
      <c r="B107" s="96" t="s">
        <v>532</v>
      </c>
      <c r="C107" s="97" t="s">
        <v>812</v>
      </c>
      <c r="D107" s="96" t="s">
        <v>1071</v>
      </c>
    </row>
    <row r="108" spans="1:4" x14ac:dyDescent="0.25">
      <c r="A108" s="96" t="s">
        <v>910</v>
      </c>
      <c r="B108" s="96" t="s">
        <v>551</v>
      </c>
      <c r="C108" s="97">
        <v>22850</v>
      </c>
      <c r="D108" s="96" t="s">
        <v>1071</v>
      </c>
    </row>
    <row r="109" spans="1:4" x14ac:dyDescent="0.25">
      <c r="A109" s="96" t="s">
        <v>911</v>
      </c>
      <c r="B109" s="96" t="s">
        <v>912</v>
      </c>
      <c r="C109" s="97">
        <v>23765</v>
      </c>
      <c r="D109" s="96" t="s">
        <v>1071</v>
      </c>
    </row>
    <row r="110" spans="1:4" x14ac:dyDescent="0.25">
      <c r="A110" s="96" t="s">
        <v>224</v>
      </c>
      <c r="B110" s="96" t="s">
        <v>569</v>
      </c>
      <c r="C110" s="97">
        <v>23273</v>
      </c>
      <c r="D110" s="96" t="s">
        <v>1071</v>
      </c>
    </row>
    <row r="111" spans="1:4" x14ac:dyDescent="0.25">
      <c r="A111" s="96" t="s">
        <v>7</v>
      </c>
      <c r="B111" s="96" t="s">
        <v>576</v>
      </c>
      <c r="C111" s="97">
        <v>22194</v>
      </c>
      <c r="D111" s="96" t="s">
        <v>1071</v>
      </c>
    </row>
    <row r="112" spans="1:4" x14ac:dyDescent="0.25">
      <c r="A112" s="96" t="s">
        <v>8</v>
      </c>
      <c r="B112" s="96" t="s">
        <v>577</v>
      </c>
      <c r="C112" s="97">
        <v>20967</v>
      </c>
      <c r="D112" s="96" t="s">
        <v>1071</v>
      </c>
    </row>
    <row r="113" spans="1:4" x14ac:dyDescent="0.25">
      <c r="A113" s="96" t="s">
        <v>913</v>
      </c>
      <c r="B113" s="96" t="s">
        <v>914</v>
      </c>
      <c r="C113" s="97">
        <v>21025</v>
      </c>
      <c r="D113" s="96" t="s">
        <v>1071</v>
      </c>
    </row>
    <row r="114" spans="1:4" x14ac:dyDescent="0.25">
      <c r="A114" s="96" t="s">
        <v>642</v>
      </c>
      <c r="B114" s="96" t="s">
        <v>379</v>
      </c>
      <c r="C114" s="97" t="s">
        <v>707</v>
      </c>
      <c r="D114" s="96" t="s">
        <v>1072</v>
      </c>
    </row>
    <row r="115" spans="1:4" x14ac:dyDescent="0.25">
      <c r="A115" s="96" t="s">
        <v>346</v>
      </c>
      <c r="B115" s="96" t="s">
        <v>395</v>
      </c>
      <c r="C115" s="97">
        <v>25544</v>
      </c>
      <c r="D115" s="96" t="s">
        <v>1072</v>
      </c>
    </row>
    <row r="116" spans="1:4" x14ac:dyDescent="0.25">
      <c r="A116" s="96" t="s">
        <v>659</v>
      </c>
      <c r="B116" s="96" t="s">
        <v>403</v>
      </c>
      <c r="C116" s="97">
        <v>28978</v>
      </c>
      <c r="D116" s="96" t="s">
        <v>1072</v>
      </c>
    </row>
    <row r="117" spans="1:4" x14ac:dyDescent="0.25">
      <c r="A117" s="96" t="s">
        <v>79</v>
      </c>
      <c r="B117" s="96" t="s">
        <v>763</v>
      </c>
      <c r="C117" s="97">
        <v>24143</v>
      </c>
      <c r="D117" s="96" t="s">
        <v>1072</v>
      </c>
    </row>
    <row r="118" spans="1:4" x14ac:dyDescent="0.25">
      <c r="A118" s="96" t="s">
        <v>915</v>
      </c>
      <c r="B118" s="96" t="s">
        <v>916</v>
      </c>
      <c r="C118" s="97">
        <v>30095</v>
      </c>
      <c r="D118" s="96" t="s">
        <v>1072</v>
      </c>
    </row>
    <row r="119" spans="1:4" x14ac:dyDescent="0.25">
      <c r="A119" s="96" t="s">
        <v>349</v>
      </c>
      <c r="B119" s="96" t="s">
        <v>514</v>
      </c>
      <c r="C119" s="97">
        <v>25361</v>
      </c>
      <c r="D119" s="96" t="s">
        <v>1072</v>
      </c>
    </row>
    <row r="120" spans="1:4" x14ac:dyDescent="0.25">
      <c r="A120" s="96" t="s">
        <v>13</v>
      </c>
      <c r="B120" s="96" t="s">
        <v>579</v>
      </c>
      <c r="C120" s="97">
        <v>30403</v>
      </c>
      <c r="D120" s="96" t="s">
        <v>1072</v>
      </c>
    </row>
    <row r="121" spans="1:4" x14ac:dyDescent="0.25">
      <c r="A121" s="96" t="s">
        <v>917</v>
      </c>
      <c r="B121" s="96" t="s">
        <v>602</v>
      </c>
      <c r="C121" s="97" t="s">
        <v>842</v>
      </c>
      <c r="D121" s="96" t="s">
        <v>1072</v>
      </c>
    </row>
    <row r="122" spans="1:4" x14ac:dyDescent="0.25">
      <c r="A122" s="96" t="s">
        <v>350</v>
      </c>
      <c r="B122" s="96" t="s">
        <v>605</v>
      </c>
      <c r="C122" s="97" t="s">
        <v>351</v>
      </c>
      <c r="D122" s="96" t="s">
        <v>1072</v>
      </c>
    </row>
    <row r="123" spans="1:4" x14ac:dyDescent="0.25">
      <c r="A123" s="90" t="s">
        <v>367</v>
      </c>
      <c r="B123" s="90">
        <v>42613</v>
      </c>
      <c r="C123" s="91">
        <v>23171</v>
      </c>
      <c r="D123" s="90" t="s">
        <v>1072</v>
      </c>
    </row>
    <row r="124" spans="1:4" x14ac:dyDescent="0.25">
      <c r="A124" s="95" t="s">
        <v>210</v>
      </c>
      <c r="B124" s="90">
        <v>45113</v>
      </c>
      <c r="C124" s="91">
        <v>22969</v>
      </c>
      <c r="D124" s="90" t="s">
        <v>1072</v>
      </c>
    </row>
    <row r="125" spans="1:4" x14ac:dyDescent="0.25">
      <c r="A125" s="96" t="s">
        <v>654</v>
      </c>
      <c r="B125" s="96" t="s">
        <v>396</v>
      </c>
      <c r="C125" s="97">
        <v>25116</v>
      </c>
      <c r="D125" s="96" t="s">
        <v>1073</v>
      </c>
    </row>
    <row r="126" spans="1:4" x14ac:dyDescent="0.25">
      <c r="A126" s="96" t="s">
        <v>311</v>
      </c>
      <c r="B126" s="96" t="s">
        <v>312</v>
      </c>
      <c r="C126" s="97">
        <v>20914</v>
      </c>
      <c r="D126" s="96" t="s">
        <v>1073</v>
      </c>
    </row>
    <row r="127" spans="1:4" x14ac:dyDescent="0.25">
      <c r="A127" s="96" t="s">
        <v>918</v>
      </c>
      <c r="B127" s="96" t="s">
        <v>457</v>
      </c>
      <c r="C127" s="97">
        <v>19114</v>
      </c>
      <c r="D127" s="96" t="s">
        <v>1073</v>
      </c>
    </row>
    <row r="128" spans="1:4" x14ac:dyDescent="0.25">
      <c r="A128" s="96" t="s">
        <v>268</v>
      </c>
      <c r="B128" s="96" t="s">
        <v>493</v>
      </c>
      <c r="C128" s="97" t="s">
        <v>794</v>
      </c>
      <c r="D128" s="96" t="s">
        <v>1073</v>
      </c>
    </row>
    <row r="129" spans="1:4" x14ac:dyDescent="0.25">
      <c r="A129" s="96" t="s">
        <v>919</v>
      </c>
      <c r="B129" s="96" t="s">
        <v>920</v>
      </c>
      <c r="C129" s="97">
        <v>20231</v>
      </c>
      <c r="D129" s="96" t="s">
        <v>1073</v>
      </c>
    </row>
    <row r="130" spans="1:4" x14ac:dyDescent="0.25">
      <c r="A130" s="96" t="s">
        <v>921</v>
      </c>
      <c r="B130" s="96" t="s">
        <v>922</v>
      </c>
      <c r="C130" s="97">
        <v>22282</v>
      </c>
      <c r="D130" s="96" t="s">
        <v>1073</v>
      </c>
    </row>
    <row r="131" spans="1:4" x14ac:dyDescent="0.25">
      <c r="A131" s="96" t="s">
        <v>199</v>
      </c>
      <c r="B131" s="96" t="s">
        <v>545</v>
      </c>
      <c r="C131" s="97">
        <v>26027</v>
      </c>
      <c r="D131" s="96" t="s">
        <v>1073</v>
      </c>
    </row>
    <row r="132" spans="1:4" x14ac:dyDescent="0.25">
      <c r="A132" s="96" t="s">
        <v>206</v>
      </c>
      <c r="B132" s="96" t="s">
        <v>554</v>
      </c>
      <c r="C132" s="97">
        <v>26126</v>
      </c>
      <c r="D132" s="96" t="s">
        <v>1073</v>
      </c>
    </row>
    <row r="133" spans="1:4" x14ac:dyDescent="0.25">
      <c r="A133" s="96" t="s">
        <v>365</v>
      </c>
      <c r="B133" s="96" t="s">
        <v>578</v>
      </c>
      <c r="C133" s="97">
        <v>22903</v>
      </c>
      <c r="D133" s="96" t="s">
        <v>1073</v>
      </c>
    </row>
    <row r="134" spans="1:4" x14ac:dyDescent="0.25">
      <c r="A134" s="96" t="s">
        <v>23</v>
      </c>
      <c r="B134" s="96" t="s">
        <v>589</v>
      </c>
      <c r="C134" s="97">
        <v>26528</v>
      </c>
      <c r="D134" s="96" t="s">
        <v>1073</v>
      </c>
    </row>
    <row r="135" spans="1:4" x14ac:dyDescent="0.25">
      <c r="A135" s="96" t="s">
        <v>645</v>
      </c>
      <c r="B135" s="96" t="s">
        <v>382</v>
      </c>
      <c r="C135" s="97" t="s">
        <v>746</v>
      </c>
      <c r="D135" s="96" t="s">
        <v>1074</v>
      </c>
    </row>
    <row r="136" spans="1:4" x14ac:dyDescent="0.25">
      <c r="A136" s="96" t="s">
        <v>361</v>
      </c>
      <c r="B136" s="96" t="s">
        <v>397</v>
      </c>
      <c r="C136" s="97" t="s">
        <v>369</v>
      </c>
      <c r="D136" s="96" t="s">
        <v>1074</v>
      </c>
    </row>
    <row r="137" spans="1:4" x14ac:dyDescent="0.25">
      <c r="A137" s="96" t="s">
        <v>179</v>
      </c>
      <c r="B137" s="96" t="s">
        <v>529</v>
      </c>
      <c r="C137" s="97">
        <v>20734</v>
      </c>
      <c r="D137" s="96" t="s">
        <v>1074</v>
      </c>
    </row>
    <row r="138" spans="1:4" x14ac:dyDescent="0.25">
      <c r="A138" s="96" t="s">
        <v>203</v>
      </c>
      <c r="B138" s="96" t="s">
        <v>552</v>
      </c>
      <c r="C138" s="97">
        <v>24019</v>
      </c>
      <c r="D138" s="96" t="s">
        <v>1074</v>
      </c>
    </row>
    <row r="139" spans="1:4" x14ac:dyDescent="0.25">
      <c r="A139" s="96" t="s">
        <v>24</v>
      </c>
      <c r="B139" s="96" t="s">
        <v>590</v>
      </c>
      <c r="C139" s="97">
        <v>25292</v>
      </c>
      <c r="D139" s="96" t="s">
        <v>1074</v>
      </c>
    </row>
    <row r="140" spans="1:4" x14ac:dyDescent="0.25">
      <c r="A140" s="96" t="s">
        <v>47</v>
      </c>
      <c r="B140" s="96" t="s">
        <v>611</v>
      </c>
      <c r="C140" s="97">
        <v>29097</v>
      </c>
      <c r="D140" s="96" t="s">
        <v>1074</v>
      </c>
    </row>
    <row r="141" spans="1:4" x14ac:dyDescent="0.25">
      <c r="A141" s="96" t="s">
        <v>59</v>
      </c>
      <c r="B141" s="96" t="s">
        <v>621</v>
      </c>
      <c r="C141" s="97">
        <v>24543</v>
      </c>
      <c r="D141" s="96" t="s">
        <v>1074</v>
      </c>
    </row>
    <row r="142" spans="1:4" x14ac:dyDescent="0.25">
      <c r="A142" s="96" t="s">
        <v>60</v>
      </c>
      <c r="B142" s="96" t="s">
        <v>622</v>
      </c>
      <c r="C142" s="97">
        <v>23238</v>
      </c>
      <c r="D142" s="96" t="s">
        <v>1074</v>
      </c>
    </row>
    <row r="143" spans="1:4" x14ac:dyDescent="0.25">
      <c r="A143" s="96" t="s">
        <v>822</v>
      </c>
      <c r="B143" s="96" t="s">
        <v>823</v>
      </c>
      <c r="C143" s="97">
        <v>29674</v>
      </c>
      <c r="D143" s="96" t="s">
        <v>1075</v>
      </c>
    </row>
    <row r="144" spans="1:4" x14ac:dyDescent="0.25">
      <c r="A144" s="96" t="s">
        <v>824</v>
      </c>
      <c r="B144" s="96" t="s">
        <v>825</v>
      </c>
      <c r="C144" s="97">
        <v>29815</v>
      </c>
      <c r="D144" s="96" t="s">
        <v>1075</v>
      </c>
    </row>
    <row r="145" spans="1:4" x14ac:dyDescent="0.25">
      <c r="A145" s="95" t="s">
        <v>853</v>
      </c>
      <c r="B145" s="90">
        <v>22226</v>
      </c>
      <c r="C145" s="91">
        <v>28034</v>
      </c>
      <c r="D145" s="90" t="s">
        <v>1076</v>
      </c>
    </row>
    <row r="146" spans="1:4" x14ac:dyDescent="0.25">
      <c r="A146" s="96" t="s">
        <v>923</v>
      </c>
      <c r="B146" s="96" t="s">
        <v>924</v>
      </c>
      <c r="C146" s="97">
        <v>22914</v>
      </c>
      <c r="D146" s="96" t="s">
        <v>1077</v>
      </c>
    </row>
    <row r="147" spans="1:4" x14ac:dyDescent="0.25">
      <c r="A147" s="96" t="s">
        <v>666</v>
      </c>
      <c r="B147" s="96" t="s">
        <v>411</v>
      </c>
      <c r="C147" s="97">
        <v>23656</v>
      </c>
      <c r="D147" s="96" t="s">
        <v>1078</v>
      </c>
    </row>
    <row r="148" spans="1:4" x14ac:dyDescent="0.25">
      <c r="A148" s="96" t="s">
        <v>648</v>
      </c>
      <c r="B148" s="96" t="s">
        <v>387</v>
      </c>
      <c r="C148" s="97">
        <v>26165</v>
      </c>
      <c r="D148" s="96" t="s">
        <v>1079</v>
      </c>
    </row>
    <row r="149" spans="1:4" x14ac:dyDescent="0.25">
      <c r="A149" s="96" t="s">
        <v>286</v>
      </c>
      <c r="B149" s="96" t="s">
        <v>512</v>
      </c>
      <c r="C149" s="97" t="s">
        <v>511</v>
      </c>
      <c r="D149" s="96" t="s">
        <v>1079</v>
      </c>
    </row>
    <row r="150" spans="1:4" x14ac:dyDescent="0.25">
      <c r="A150" s="96" t="s">
        <v>237</v>
      </c>
      <c r="B150" s="96" t="s">
        <v>460</v>
      </c>
      <c r="C150" s="97">
        <v>27418</v>
      </c>
      <c r="D150" s="96" t="s">
        <v>1080</v>
      </c>
    </row>
    <row r="151" spans="1:4" x14ac:dyDescent="0.25">
      <c r="A151" s="96" t="s">
        <v>254</v>
      </c>
      <c r="B151" s="96" t="s">
        <v>478</v>
      </c>
      <c r="C151" s="97" t="s">
        <v>788</v>
      </c>
      <c r="D151" s="96" t="s">
        <v>1080</v>
      </c>
    </row>
    <row r="152" spans="1:4" x14ac:dyDescent="0.25">
      <c r="A152" s="96" t="s">
        <v>255</v>
      </c>
      <c r="B152" s="96" t="s">
        <v>479</v>
      </c>
      <c r="C152" s="97" t="s">
        <v>789</v>
      </c>
      <c r="D152" s="96" t="s">
        <v>1080</v>
      </c>
    </row>
    <row r="153" spans="1:4" x14ac:dyDescent="0.25">
      <c r="A153" s="96" t="s">
        <v>6</v>
      </c>
      <c r="B153" s="96" t="s">
        <v>575</v>
      </c>
      <c r="C153" s="97" t="s">
        <v>828</v>
      </c>
      <c r="D153" s="96" t="s">
        <v>1080</v>
      </c>
    </row>
    <row r="154" spans="1:4" x14ac:dyDescent="0.25">
      <c r="A154" s="96" t="s">
        <v>301</v>
      </c>
      <c r="B154" s="96" t="s">
        <v>925</v>
      </c>
      <c r="C154" s="97">
        <v>25850</v>
      </c>
      <c r="D154" s="96" t="s">
        <v>1081</v>
      </c>
    </row>
    <row r="155" spans="1:4" x14ac:dyDescent="0.25">
      <c r="A155" s="96" t="s">
        <v>676</v>
      </c>
      <c r="B155" s="96" t="s">
        <v>420</v>
      </c>
      <c r="C155" s="97">
        <v>24513</v>
      </c>
      <c r="D155" s="96" t="s">
        <v>1081</v>
      </c>
    </row>
    <row r="156" spans="1:4" x14ac:dyDescent="0.25">
      <c r="A156" s="96" t="s">
        <v>238</v>
      </c>
      <c r="B156" s="96" t="s">
        <v>461</v>
      </c>
      <c r="C156" s="97" t="s">
        <v>783</v>
      </c>
      <c r="D156" s="96" t="s">
        <v>1081</v>
      </c>
    </row>
    <row r="157" spans="1:4" x14ac:dyDescent="0.25">
      <c r="A157" s="96" t="s">
        <v>177</v>
      </c>
      <c r="B157" s="96" t="s">
        <v>527</v>
      </c>
      <c r="C157" s="97">
        <v>22791</v>
      </c>
      <c r="D157" s="96" t="s">
        <v>1081</v>
      </c>
    </row>
    <row r="158" spans="1:4" x14ac:dyDescent="0.25">
      <c r="A158" s="96" t="s">
        <v>40</v>
      </c>
      <c r="B158" s="96" t="s">
        <v>604</v>
      </c>
      <c r="C158" s="97">
        <v>25514</v>
      </c>
      <c r="D158" s="96" t="s">
        <v>1081</v>
      </c>
    </row>
    <row r="159" spans="1:4" x14ac:dyDescent="0.25">
      <c r="A159" s="95" t="s">
        <v>45</v>
      </c>
      <c r="B159" s="90">
        <v>41763</v>
      </c>
      <c r="C159" s="91">
        <v>23125</v>
      </c>
      <c r="D159" s="90" t="s">
        <v>1081</v>
      </c>
    </row>
    <row r="160" spans="1:4" x14ac:dyDescent="0.25">
      <c r="A160" s="96" t="s">
        <v>926</v>
      </c>
      <c r="B160" s="96" t="s">
        <v>927</v>
      </c>
      <c r="C160" s="97">
        <v>21943</v>
      </c>
      <c r="D160" s="96" t="s">
        <v>1082</v>
      </c>
    </row>
    <row r="161" spans="1:4" x14ac:dyDescent="0.25">
      <c r="A161" s="96" t="s">
        <v>928</v>
      </c>
      <c r="B161" s="96" t="s">
        <v>929</v>
      </c>
      <c r="C161" s="97">
        <v>24845</v>
      </c>
      <c r="D161" s="96" t="s">
        <v>1083</v>
      </c>
    </row>
    <row r="162" spans="1:4" x14ac:dyDescent="0.25">
      <c r="A162" s="96" t="s">
        <v>930</v>
      </c>
      <c r="B162" s="96" t="s">
        <v>931</v>
      </c>
      <c r="C162" s="97">
        <v>21665</v>
      </c>
      <c r="D162" s="96" t="s">
        <v>1083</v>
      </c>
    </row>
    <row r="163" spans="1:4" x14ac:dyDescent="0.25">
      <c r="A163" s="96" t="s">
        <v>932</v>
      </c>
      <c r="B163" s="96" t="s">
        <v>933</v>
      </c>
      <c r="C163" s="97">
        <v>26745</v>
      </c>
      <c r="D163" s="96" t="s">
        <v>1083</v>
      </c>
    </row>
    <row r="164" spans="1:4" x14ac:dyDescent="0.25">
      <c r="A164" s="96" t="s">
        <v>669</v>
      </c>
      <c r="B164" s="96" t="s">
        <v>413</v>
      </c>
      <c r="C164" s="97" t="s">
        <v>753</v>
      </c>
      <c r="D164" s="96" t="s">
        <v>1084</v>
      </c>
    </row>
    <row r="165" spans="1:4" x14ac:dyDescent="0.25">
      <c r="A165" s="96" t="s">
        <v>230</v>
      </c>
      <c r="B165" s="96" t="s">
        <v>452</v>
      </c>
      <c r="C165" s="97">
        <v>30485</v>
      </c>
      <c r="D165" s="96" t="s">
        <v>1084</v>
      </c>
    </row>
    <row r="166" spans="1:4" x14ac:dyDescent="0.25">
      <c r="A166" s="96" t="s">
        <v>934</v>
      </c>
      <c r="B166" s="96" t="s">
        <v>935</v>
      </c>
      <c r="C166" s="97">
        <v>27645</v>
      </c>
      <c r="D166" s="96" t="s">
        <v>1085</v>
      </c>
    </row>
    <row r="167" spans="1:4" x14ac:dyDescent="0.25">
      <c r="A167" s="96" t="s">
        <v>936</v>
      </c>
      <c r="B167" s="96" t="s">
        <v>937</v>
      </c>
      <c r="C167" s="97">
        <v>23491</v>
      </c>
      <c r="D167" s="96" t="s">
        <v>1085</v>
      </c>
    </row>
    <row r="168" spans="1:4" x14ac:dyDescent="0.25">
      <c r="A168" s="96" t="s">
        <v>938</v>
      </c>
      <c r="B168" s="96" t="s">
        <v>939</v>
      </c>
      <c r="C168" s="97">
        <v>26784</v>
      </c>
      <c r="D168" s="96" t="s">
        <v>1085</v>
      </c>
    </row>
    <row r="169" spans="1:4" x14ac:dyDescent="0.25">
      <c r="A169" s="96" t="s">
        <v>239</v>
      </c>
      <c r="B169" s="96" t="s">
        <v>462</v>
      </c>
      <c r="C169" s="97">
        <v>27853</v>
      </c>
      <c r="D169" s="96" t="s">
        <v>1085</v>
      </c>
    </row>
    <row r="170" spans="1:4" x14ac:dyDescent="0.25">
      <c r="A170" s="96" t="s">
        <v>940</v>
      </c>
      <c r="B170" s="96" t="s">
        <v>941</v>
      </c>
      <c r="C170" s="97">
        <v>27199</v>
      </c>
      <c r="D170" s="96" t="s">
        <v>1085</v>
      </c>
    </row>
    <row r="171" spans="1:4" x14ac:dyDescent="0.25">
      <c r="A171" s="96" t="s">
        <v>942</v>
      </c>
      <c r="B171" s="96" t="s">
        <v>943</v>
      </c>
      <c r="C171" s="97">
        <v>29999</v>
      </c>
      <c r="D171" s="96" t="s">
        <v>1085</v>
      </c>
    </row>
    <row r="172" spans="1:4" x14ac:dyDescent="0.25">
      <c r="A172" s="96" t="s">
        <v>944</v>
      </c>
      <c r="B172" s="96" t="s">
        <v>945</v>
      </c>
      <c r="C172" s="97">
        <v>18325</v>
      </c>
      <c r="D172" s="96" t="s">
        <v>1085</v>
      </c>
    </row>
    <row r="173" spans="1:4" x14ac:dyDescent="0.25">
      <c r="A173" s="96" t="s">
        <v>946</v>
      </c>
      <c r="B173" s="96" t="s">
        <v>947</v>
      </c>
      <c r="C173" s="97">
        <v>30403</v>
      </c>
      <c r="D173" s="96" t="s">
        <v>1085</v>
      </c>
    </row>
    <row r="174" spans="1:4" x14ac:dyDescent="0.25">
      <c r="A174" s="96" t="s">
        <v>948</v>
      </c>
      <c r="B174" s="96" t="s">
        <v>949</v>
      </c>
      <c r="C174" s="97">
        <v>26638</v>
      </c>
      <c r="D174" s="96" t="s">
        <v>1085</v>
      </c>
    </row>
    <row r="175" spans="1:4" x14ac:dyDescent="0.25">
      <c r="A175" s="96" t="s">
        <v>5</v>
      </c>
      <c r="B175" s="96" t="s">
        <v>574</v>
      </c>
      <c r="C175" s="97">
        <v>29528</v>
      </c>
      <c r="D175" s="96" t="s">
        <v>1085</v>
      </c>
    </row>
    <row r="176" spans="1:4" x14ac:dyDescent="0.25">
      <c r="A176" s="96" t="s">
        <v>950</v>
      </c>
      <c r="B176" s="96" t="s">
        <v>951</v>
      </c>
      <c r="C176" s="97">
        <v>26445</v>
      </c>
      <c r="D176" s="96" t="s">
        <v>1085</v>
      </c>
    </row>
    <row r="177" spans="1:4" x14ac:dyDescent="0.25">
      <c r="A177" s="96" t="s">
        <v>952</v>
      </c>
      <c r="B177" s="96" t="s">
        <v>953</v>
      </c>
      <c r="C177" s="97">
        <v>21033</v>
      </c>
      <c r="D177" s="96" t="s">
        <v>1085</v>
      </c>
    </row>
    <row r="178" spans="1:4" x14ac:dyDescent="0.25">
      <c r="A178" s="96" t="s">
        <v>48</v>
      </c>
      <c r="B178" s="96" t="s">
        <v>612</v>
      </c>
      <c r="C178" s="97">
        <v>27184</v>
      </c>
      <c r="D178" s="96" t="s">
        <v>1085</v>
      </c>
    </row>
    <row r="179" spans="1:4" x14ac:dyDescent="0.25">
      <c r="A179" s="96" t="s">
        <v>49</v>
      </c>
      <c r="B179" s="96" t="s">
        <v>613</v>
      </c>
      <c r="C179" s="97">
        <v>29226</v>
      </c>
      <c r="D179" s="96" t="s">
        <v>1085</v>
      </c>
    </row>
    <row r="180" spans="1:4" x14ac:dyDescent="0.25">
      <c r="A180" s="96" t="s">
        <v>954</v>
      </c>
      <c r="B180" s="96" t="s">
        <v>955</v>
      </c>
      <c r="C180" s="97">
        <v>21234</v>
      </c>
      <c r="D180" s="96" t="s">
        <v>1086</v>
      </c>
    </row>
    <row r="181" spans="1:4" x14ac:dyDescent="0.25">
      <c r="A181" s="96" t="s">
        <v>643</v>
      </c>
      <c r="B181" s="96" t="s">
        <v>380</v>
      </c>
      <c r="C181" s="97">
        <v>25693</v>
      </c>
      <c r="D181" s="96" t="s">
        <v>1087</v>
      </c>
    </row>
    <row r="182" spans="1:4" x14ac:dyDescent="0.25">
      <c r="A182" s="96" t="s">
        <v>956</v>
      </c>
      <c r="B182" s="96" t="s">
        <v>957</v>
      </c>
      <c r="C182" s="97">
        <v>26604</v>
      </c>
      <c r="D182" s="96" t="s">
        <v>1087</v>
      </c>
    </row>
    <row r="183" spans="1:4" x14ac:dyDescent="0.25">
      <c r="A183" s="96" t="s">
        <v>682</v>
      </c>
      <c r="B183" s="96" t="s">
        <v>426</v>
      </c>
      <c r="C183" s="97">
        <v>23395</v>
      </c>
      <c r="D183" s="96" t="s">
        <v>1087</v>
      </c>
    </row>
    <row r="184" spans="1:4" x14ac:dyDescent="0.25">
      <c r="A184" s="96" t="s">
        <v>675</v>
      </c>
      <c r="B184" s="96" t="s">
        <v>756</v>
      </c>
      <c r="C184" s="97">
        <v>25215</v>
      </c>
      <c r="D184" s="96" t="s">
        <v>1088</v>
      </c>
    </row>
    <row r="185" spans="1:4" x14ac:dyDescent="0.25">
      <c r="A185" s="96" t="s">
        <v>241</v>
      </c>
      <c r="B185" s="96" t="s">
        <v>465</v>
      </c>
      <c r="C185" s="97">
        <v>25041</v>
      </c>
      <c r="D185" s="96" t="s">
        <v>1088</v>
      </c>
    </row>
    <row r="186" spans="1:4" x14ac:dyDescent="0.25">
      <c r="A186" s="96" t="s">
        <v>646</v>
      </c>
      <c r="B186" s="96" t="s">
        <v>383</v>
      </c>
      <c r="C186" s="97">
        <v>30399</v>
      </c>
      <c r="D186" s="96" t="s">
        <v>1089</v>
      </c>
    </row>
    <row r="187" spans="1:4" x14ac:dyDescent="0.25">
      <c r="A187" s="96" t="s">
        <v>678</v>
      </c>
      <c r="B187" s="96" t="s">
        <v>423</v>
      </c>
      <c r="C187" s="97">
        <v>28188</v>
      </c>
      <c r="D187" s="96" t="s">
        <v>1089</v>
      </c>
    </row>
    <row r="188" spans="1:4" x14ac:dyDescent="0.25">
      <c r="A188" s="96" t="s">
        <v>231</v>
      </c>
      <c r="B188" s="96" t="s">
        <v>453</v>
      </c>
      <c r="C188" s="97">
        <v>29478</v>
      </c>
      <c r="D188" s="96" t="s">
        <v>1089</v>
      </c>
    </row>
    <row r="189" spans="1:4" x14ac:dyDescent="0.25">
      <c r="A189" s="96" t="s">
        <v>274</v>
      </c>
      <c r="B189" s="96" t="s">
        <v>499</v>
      </c>
      <c r="C189" s="97">
        <v>27603</v>
      </c>
      <c r="D189" s="96" t="s">
        <v>1089</v>
      </c>
    </row>
    <row r="190" spans="1:4" x14ac:dyDescent="0.25">
      <c r="A190" s="96" t="s">
        <v>958</v>
      </c>
      <c r="B190" s="96" t="s">
        <v>959</v>
      </c>
      <c r="C190" s="97">
        <v>30096</v>
      </c>
      <c r="D190" s="96" t="s">
        <v>1089</v>
      </c>
    </row>
    <row r="191" spans="1:4" x14ac:dyDescent="0.25">
      <c r="A191" s="96" t="s">
        <v>664</v>
      </c>
      <c r="B191" s="96" t="s">
        <v>409</v>
      </c>
      <c r="C191" s="97">
        <v>28536</v>
      </c>
      <c r="D191" s="96" t="s">
        <v>1090</v>
      </c>
    </row>
    <row r="192" spans="1:4" x14ac:dyDescent="0.25">
      <c r="A192" s="96" t="s">
        <v>259</v>
      </c>
      <c r="B192" s="96" t="s">
        <v>483</v>
      </c>
      <c r="C192" s="97">
        <v>28131</v>
      </c>
      <c r="D192" s="96" t="s">
        <v>1090</v>
      </c>
    </row>
    <row r="193" spans="1:4" x14ac:dyDescent="0.25">
      <c r="A193" s="96" t="s">
        <v>226</v>
      </c>
      <c r="B193" s="96" t="s">
        <v>448</v>
      </c>
      <c r="C193" s="97">
        <v>27625</v>
      </c>
      <c r="D193" s="96" t="s">
        <v>1091</v>
      </c>
    </row>
    <row r="194" spans="1:4" x14ac:dyDescent="0.25">
      <c r="A194" s="96" t="s">
        <v>647</v>
      </c>
      <c r="B194" s="96" t="s">
        <v>384</v>
      </c>
      <c r="C194" s="97">
        <v>23471</v>
      </c>
      <c r="D194" s="96" t="s">
        <v>1092</v>
      </c>
    </row>
    <row r="195" spans="1:4" x14ac:dyDescent="0.25">
      <c r="A195" s="96" t="s">
        <v>786</v>
      </c>
      <c r="B195" s="96" t="s">
        <v>787</v>
      </c>
      <c r="C195" s="97">
        <v>26779</v>
      </c>
      <c r="D195" s="96" t="s">
        <v>1092</v>
      </c>
    </row>
    <row r="196" spans="1:4" x14ac:dyDescent="0.25">
      <c r="A196" s="96" t="s">
        <v>960</v>
      </c>
      <c r="B196" s="96" t="s">
        <v>961</v>
      </c>
      <c r="C196" s="97" t="s">
        <v>962</v>
      </c>
      <c r="D196" s="96" t="s">
        <v>1093</v>
      </c>
    </row>
    <row r="197" spans="1:4" x14ac:dyDescent="0.25">
      <c r="A197" s="96" t="s">
        <v>781</v>
      </c>
      <c r="B197" s="96" t="s">
        <v>313</v>
      </c>
      <c r="C197" s="97">
        <v>29825</v>
      </c>
      <c r="D197" s="96" t="s">
        <v>1093</v>
      </c>
    </row>
    <row r="198" spans="1:4" x14ac:dyDescent="0.25">
      <c r="A198" s="96" t="s">
        <v>963</v>
      </c>
      <c r="B198" s="96" t="s">
        <v>964</v>
      </c>
      <c r="C198" s="97">
        <v>30184</v>
      </c>
      <c r="D198" s="96" t="s">
        <v>1093</v>
      </c>
    </row>
    <row r="199" spans="1:4" x14ac:dyDescent="0.25">
      <c r="A199" s="96" t="s">
        <v>14</v>
      </c>
      <c r="B199" s="96" t="s">
        <v>580</v>
      </c>
      <c r="C199" s="97">
        <v>22186</v>
      </c>
      <c r="D199" s="96" t="s">
        <v>1094</v>
      </c>
    </row>
    <row r="200" spans="1:4" x14ac:dyDescent="0.25">
      <c r="A200" s="96" t="s">
        <v>347</v>
      </c>
      <c r="B200" s="96" t="s">
        <v>386</v>
      </c>
      <c r="C200" s="97">
        <v>25409</v>
      </c>
      <c r="D200" s="96" t="s">
        <v>1095</v>
      </c>
    </row>
    <row r="201" spans="1:4" x14ac:dyDescent="0.25">
      <c r="A201" s="96" t="s">
        <v>749</v>
      </c>
      <c r="B201" s="96" t="s">
        <v>400</v>
      </c>
      <c r="C201" s="97">
        <v>19055</v>
      </c>
      <c r="D201" s="96" t="s">
        <v>1096</v>
      </c>
    </row>
    <row r="202" spans="1:4" x14ac:dyDescent="0.25">
      <c r="A202" s="96" t="s">
        <v>965</v>
      </c>
      <c r="B202" s="96" t="s">
        <v>966</v>
      </c>
      <c r="C202" s="97">
        <v>26484</v>
      </c>
      <c r="D202" s="96" t="s">
        <v>1097</v>
      </c>
    </row>
    <row r="203" spans="1:4" x14ac:dyDescent="0.25">
      <c r="A203" s="96" t="s">
        <v>967</v>
      </c>
      <c r="B203" s="96" t="s">
        <v>968</v>
      </c>
      <c r="C203" s="97">
        <v>22116</v>
      </c>
      <c r="D203" s="96" t="s">
        <v>1097</v>
      </c>
    </row>
    <row r="204" spans="1:4" x14ac:dyDescent="0.25">
      <c r="A204" s="96" t="s">
        <v>969</v>
      </c>
      <c r="B204" s="96" t="s">
        <v>970</v>
      </c>
      <c r="C204" s="97">
        <v>23947</v>
      </c>
      <c r="D204" s="96" t="s">
        <v>1097</v>
      </c>
    </row>
    <row r="205" spans="1:4" x14ac:dyDescent="0.25">
      <c r="A205" s="96" t="s">
        <v>971</v>
      </c>
      <c r="B205" s="96" t="s">
        <v>972</v>
      </c>
      <c r="C205" s="97">
        <v>18797</v>
      </c>
      <c r="D205" s="96" t="s">
        <v>1097</v>
      </c>
    </row>
    <row r="206" spans="1:4" x14ac:dyDescent="0.25">
      <c r="A206" s="96" t="s">
        <v>973</v>
      </c>
      <c r="B206" s="96" t="s">
        <v>974</v>
      </c>
      <c r="C206" s="97">
        <v>30028</v>
      </c>
      <c r="D206" s="96" t="s">
        <v>1097</v>
      </c>
    </row>
    <row r="207" spans="1:4" x14ac:dyDescent="0.25">
      <c r="A207" s="96" t="s">
        <v>835</v>
      </c>
      <c r="B207" s="96" t="s">
        <v>836</v>
      </c>
      <c r="C207" s="97">
        <v>21988</v>
      </c>
      <c r="D207" s="96" t="s">
        <v>1097</v>
      </c>
    </row>
    <row r="208" spans="1:4" x14ac:dyDescent="0.25">
      <c r="A208" s="96" t="s">
        <v>975</v>
      </c>
      <c r="B208" s="96" t="s">
        <v>976</v>
      </c>
      <c r="C208" s="97">
        <v>30520</v>
      </c>
      <c r="D208" s="96" t="s">
        <v>1097</v>
      </c>
    </row>
    <row r="209" spans="1:4" x14ac:dyDescent="0.25">
      <c r="A209" s="96" t="s">
        <v>977</v>
      </c>
      <c r="B209" s="96" t="s">
        <v>978</v>
      </c>
      <c r="C209" s="97">
        <v>25799</v>
      </c>
      <c r="D209" s="96" t="s">
        <v>1097</v>
      </c>
    </row>
    <row r="210" spans="1:4" x14ac:dyDescent="0.25">
      <c r="A210" s="96" t="s">
        <v>253</v>
      </c>
      <c r="B210" s="96" t="s">
        <v>477</v>
      </c>
      <c r="C210" s="97">
        <v>26209</v>
      </c>
      <c r="D210" s="96" t="s">
        <v>1098</v>
      </c>
    </row>
    <row r="211" spans="1:4" x14ac:dyDescent="0.25">
      <c r="A211" s="96" t="s">
        <v>637</v>
      </c>
      <c r="B211" s="96" t="s">
        <v>373</v>
      </c>
      <c r="C211" s="97" t="s">
        <v>738</v>
      </c>
      <c r="D211" s="96" t="s">
        <v>1099</v>
      </c>
    </row>
    <row r="212" spans="1:4" x14ac:dyDescent="0.25">
      <c r="A212" s="96" t="s">
        <v>677</v>
      </c>
      <c r="B212" s="96" t="s">
        <v>421</v>
      </c>
      <c r="C212" s="97">
        <v>29690</v>
      </c>
      <c r="D212" s="96" t="s">
        <v>1099</v>
      </c>
    </row>
    <row r="213" spans="1:4" x14ac:dyDescent="0.25">
      <c r="A213" s="96" t="s">
        <v>751</v>
      </c>
      <c r="B213" s="96" t="s">
        <v>752</v>
      </c>
      <c r="C213" s="97">
        <v>29959</v>
      </c>
      <c r="D213" s="96" t="s">
        <v>1100</v>
      </c>
    </row>
    <row r="214" spans="1:4" x14ac:dyDescent="0.25">
      <c r="A214" s="96" t="s">
        <v>110</v>
      </c>
      <c r="B214" s="96" t="s">
        <v>414</v>
      </c>
      <c r="C214" s="97">
        <v>24482</v>
      </c>
      <c r="D214" s="96" t="s">
        <v>1100</v>
      </c>
    </row>
    <row r="215" spans="1:4" x14ac:dyDescent="0.25">
      <c r="A215" s="96" t="s">
        <v>757</v>
      </c>
      <c r="B215" s="96" t="s">
        <v>758</v>
      </c>
      <c r="C215" s="97">
        <v>24147</v>
      </c>
      <c r="D215" s="96" t="s">
        <v>1100</v>
      </c>
    </row>
    <row r="216" spans="1:4" x14ac:dyDescent="0.25">
      <c r="A216" s="96" t="s">
        <v>273</v>
      </c>
      <c r="B216" s="96" t="s">
        <v>498</v>
      </c>
      <c r="C216" s="97" t="s">
        <v>112</v>
      </c>
      <c r="D216" s="96" t="s">
        <v>1100</v>
      </c>
    </row>
    <row r="217" spans="1:4" x14ac:dyDescent="0.25">
      <c r="A217" s="96" t="s">
        <v>57</v>
      </c>
      <c r="B217" s="96" t="s">
        <v>619</v>
      </c>
      <c r="C217" s="97">
        <v>28929</v>
      </c>
      <c r="D217" s="96" t="s">
        <v>1100</v>
      </c>
    </row>
    <row r="218" spans="1:4" x14ac:dyDescent="0.25">
      <c r="A218" s="96" t="s">
        <v>658</v>
      </c>
      <c r="B218" s="96" t="s">
        <v>402</v>
      </c>
      <c r="C218" s="97">
        <v>25471</v>
      </c>
      <c r="D218" s="96" t="s">
        <v>1101</v>
      </c>
    </row>
    <row r="219" spans="1:4" x14ac:dyDescent="0.25">
      <c r="A219" s="96" t="s">
        <v>691</v>
      </c>
      <c r="B219" s="96" t="s">
        <v>437</v>
      </c>
      <c r="C219" s="97">
        <v>16860</v>
      </c>
      <c r="D219" s="96" t="s">
        <v>1101</v>
      </c>
    </row>
    <row r="220" spans="1:4" x14ac:dyDescent="0.25">
      <c r="A220" s="96" t="s">
        <v>784</v>
      </c>
      <c r="B220" s="96" t="s">
        <v>785</v>
      </c>
      <c r="C220" s="97">
        <v>30155</v>
      </c>
      <c r="D220" s="96" t="s">
        <v>1101</v>
      </c>
    </row>
    <row r="221" spans="1:4" x14ac:dyDescent="0.25">
      <c r="A221" s="96" t="s">
        <v>248</v>
      </c>
      <c r="B221" s="96" t="s">
        <v>472</v>
      </c>
      <c r="C221" s="97">
        <v>22134</v>
      </c>
      <c r="D221" s="96" t="s">
        <v>1101</v>
      </c>
    </row>
    <row r="222" spans="1:4" x14ac:dyDescent="0.25">
      <c r="A222" s="96" t="s">
        <v>880</v>
      </c>
      <c r="B222" s="96" t="s">
        <v>802</v>
      </c>
      <c r="C222" s="97" t="s">
        <v>803</v>
      </c>
      <c r="D222" s="96" t="s">
        <v>1101</v>
      </c>
    </row>
    <row r="223" spans="1:4" x14ac:dyDescent="0.25">
      <c r="A223" s="96" t="s">
        <v>189</v>
      </c>
      <c r="B223" s="96" t="s">
        <v>538</v>
      </c>
      <c r="C223" s="97">
        <v>30343</v>
      </c>
      <c r="D223" s="96" t="s">
        <v>1101</v>
      </c>
    </row>
    <row r="224" spans="1:4" x14ac:dyDescent="0.25">
      <c r="A224" s="96" t="s">
        <v>76</v>
      </c>
      <c r="B224" s="96" t="s">
        <v>549</v>
      </c>
      <c r="C224" s="97">
        <v>28554</v>
      </c>
      <c r="D224" s="96" t="s">
        <v>1101</v>
      </c>
    </row>
    <row r="225" spans="1:4" x14ac:dyDescent="0.25">
      <c r="A225" s="96" t="s">
        <v>208</v>
      </c>
      <c r="B225" s="96" t="s">
        <v>556</v>
      </c>
      <c r="C225" s="97">
        <v>30502</v>
      </c>
      <c r="D225" s="96" t="s">
        <v>1101</v>
      </c>
    </row>
    <row r="226" spans="1:4" x14ac:dyDescent="0.25">
      <c r="A226" s="96" t="s">
        <v>881</v>
      </c>
      <c r="B226" s="96" t="s">
        <v>882</v>
      </c>
      <c r="C226" s="97">
        <v>29685</v>
      </c>
      <c r="D226" s="96" t="s">
        <v>1101</v>
      </c>
    </row>
    <row r="227" spans="1:4" x14ac:dyDescent="0.25">
      <c r="A227" s="96" t="s">
        <v>883</v>
      </c>
      <c r="B227" s="96" t="s">
        <v>884</v>
      </c>
      <c r="C227" s="97">
        <v>29603</v>
      </c>
      <c r="D227" s="96" t="s">
        <v>1101</v>
      </c>
    </row>
    <row r="228" spans="1:4" x14ac:dyDescent="0.25">
      <c r="A228" s="96" t="s">
        <v>77</v>
      </c>
      <c r="B228" s="96" t="s">
        <v>599</v>
      </c>
      <c r="C228" s="97" t="s">
        <v>841</v>
      </c>
      <c r="D228" s="96" t="s">
        <v>1101</v>
      </c>
    </row>
    <row r="229" spans="1:4" x14ac:dyDescent="0.25">
      <c r="A229" s="96" t="s">
        <v>75</v>
      </c>
      <c r="B229" s="96" t="s">
        <v>546</v>
      </c>
      <c r="C229" s="97">
        <v>23990</v>
      </c>
      <c r="D229" s="99" t="s">
        <v>1102</v>
      </c>
    </row>
    <row r="230" spans="1:4" x14ac:dyDescent="0.25">
      <c r="A230" s="96" t="s">
        <v>979</v>
      </c>
      <c r="B230" s="96" t="s">
        <v>980</v>
      </c>
      <c r="C230" s="97">
        <v>28613</v>
      </c>
      <c r="D230" s="96" t="s">
        <v>1103</v>
      </c>
    </row>
    <row r="231" spans="1:4" x14ac:dyDescent="0.25">
      <c r="A231" s="96" t="s">
        <v>246</v>
      </c>
      <c r="B231" s="96" t="s">
        <v>470</v>
      </c>
      <c r="C231" s="97" t="s">
        <v>153</v>
      </c>
      <c r="D231" s="96" t="s">
        <v>1103</v>
      </c>
    </row>
    <row r="232" spans="1:4" x14ac:dyDescent="0.25">
      <c r="A232" s="96" t="s">
        <v>159</v>
      </c>
      <c r="B232" s="96" t="s">
        <v>160</v>
      </c>
      <c r="C232" s="97">
        <v>25512</v>
      </c>
      <c r="D232" s="96" t="s">
        <v>1103</v>
      </c>
    </row>
    <row r="233" spans="1:4" x14ac:dyDescent="0.25">
      <c r="A233" s="96" t="s">
        <v>981</v>
      </c>
      <c r="B233" s="96" t="s">
        <v>204</v>
      </c>
      <c r="C233" s="97">
        <v>27660</v>
      </c>
      <c r="D233" s="96" t="s">
        <v>1103</v>
      </c>
    </row>
    <row r="234" spans="1:4" x14ac:dyDescent="0.25">
      <c r="A234" s="96" t="s">
        <v>195</v>
      </c>
      <c r="B234" s="96" t="s">
        <v>542</v>
      </c>
      <c r="C234" s="97">
        <v>29658</v>
      </c>
      <c r="D234" s="96" t="s">
        <v>1103</v>
      </c>
    </row>
    <row r="235" spans="1:4" x14ac:dyDescent="0.25">
      <c r="A235" s="96" t="s">
        <v>732</v>
      </c>
      <c r="B235" s="96" t="s">
        <v>733</v>
      </c>
      <c r="C235" s="97">
        <v>27882</v>
      </c>
      <c r="D235" s="96" t="s">
        <v>1103</v>
      </c>
    </row>
    <row r="236" spans="1:4" x14ac:dyDescent="0.25">
      <c r="A236" s="96" t="s">
        <v>68</v>
      </c>
      <c r="B236" s="96" t="s">
        <v>69</v>
      </c>
      <c r="C236" s="97">
        <v>26087</v>
      </c>
      <c r="D236" s="96" t="s">
        <v>1103</v>
      </c>
    </row>
    <row r="237" spans="1:4" x14ac:dyDescent="0.25">
      <c r="A237" s="96" t="s">
        <v>982</v>
      </c>
      <c r="B237" s="96" t="s">
        <v>983</v>
      </c>
      <c r="C237" s="97" t="s">
        <v>984</v>
      </c>
      <c r="D237" s="96" t="s">
        <v>1104</v>
      </c>
    </row>
    <row r="238" spans="1:4" x14ac:dyDescent="0.25">
      <c r="A238" s="96" t="s">
        <v>291</v>
      </c>
      <c r="B238" s="96" t="s">
        <v>292</v>
      </c>
      <c r="C238" s="97">
        <v>27124</v>
      </c>
      <c r="D238" s="96" t="s">
        <v>1105</v>
      </c>
    </row>
    <row r="239" spans="1:4" x14ac:dyDescent="0.25">
      <c r="A239" s="96" t="s">
        <v>295</v>
      </c>
      <c r="B239" s="96" t="s">
        <v>296</v>
      </c>
      <c r="C239" s="97" t="s">
        <v>743</v>
      </c>
      <c r="D239" s="96" t="s">
        <v>1105</v>
      </c>
    </row>
    <row r="240" spans="1:4" x14ac:dyDescent="0.25">
      <c r="A240" s="96" t="s">
        <v>985</v>
      </c>
      <c r="B240" s="96" t="s">
        <v>986</v>
      </c>
      <c r="C240" s="97">
        <v>20191</v>
      </c>
      <c r="D240" s="96" t="s">
        <v>1105</v>
      </c>
    </row>
    <row r="241" spans="1:4" x14ac:dyDescent="0.25">
      <c r="A241" s="96" t="s">
        <v>297</v>
      </c>
      <c r="B241" s="96" t="s">
        <v>298</v>
      </c>
      <c r="C241" s="97">
        <v>25271</v>
      </c>
      <c r="D241" s="96" t="s">
        <v>1105</v>
      </c>
    </row>
    <row r="242" spans="1:4" x14ac:dyDescent="0.25">
      <c r="A242" s="96" t="s">
        <v>302</v>
      </c>
      <c r="B242" s="96" t="s">
        <v>303</v>
      </c>
      <c r="C242" s="97">
        <v>23480</v>
      </c>
      <c r="D242" s="96" t="s">
        <v>1105</v>
      </c>
    </row>
    <row r="243" spans="1:4" x14ac:dyDescent="0.25">
      <c r="A243" s="96" t="s">
        <v>987</v>
      </c>
      <c r="B243" s="96" t="s">
        <v>988</v>
      </c>
      <c r="C243" s="97" t="s">
        <v>989</v>
      </c>
      <c r="D243" s="96" t="s">
        <v>1105</v>
      </c>
    </row>
    <row r="244" spans="1:4" x14ac:dyDescent="0.25">
      <c r="A244" s="96" t="s">
        <v>990</v>
      </c>
      <c r="B244" s="96" t="s">
        <v>991</v>
      </c>
      <c r="C244" s="97">
        <v>20736</v>
      </c>
      <c r="D244" s="96" t="s">
        <v>1105</v>
      </c>
    </row>
    <row r="245" spans="1:4" x14ac:dyDescent="0.25">
      <c r="A245" s="96" t="s">
        <v>306</v>
      </c>
      <c r="B245" s="96" t="s">
        <v>307</v>
      </c>
      <c r="C245" s="97">
        <v>28728</v>
      </c>
      <c r="D245" s="96" t="s">
        <v>1105</v>
      </c>
    </row>
    <row r="246" spans="1:4" x14ac:dyDescent="0.25">
      <c r="A246" s="96" t="s">
        <v>992</v>
      </c>
      <c r="B246" s="96" t="s">
        <v>993</v>
      </c>
      <c r="C246" s="97">
        <v>18273</v>
      </c>
      <c r="D246" s="96" t="s">
        <v>1105</v>
      </c>
    </row>
    <row r="247" spans="1:4" x14ac:dyDescent="0.25">
      <c r="A247" s="96" t="s">
        <v>310</v>
      </c>
      <c r="B247" s="96" t="s">
        <v>773</v>
      </c>
      <c r="C247" s="97">
        <v>25576</v>
      </c>
      <c r="D247" s="96" t="s">
        <v>1105</v>
      </c>
    </row>
    <row r="248" spans="1:4" x14ac:dyDescent="0.25">
      <c r="A248" s="96" t="s">
        <v>994</v>
      </c>
      <c r="B248" s="96" t="s">
        <v>995</v>
      </c>
      <c r="C248" s="97">
        <v>14999</v>
      </c>
      <c r="D248" s="96" t="s">
        <v>1105</v>
      </c>
    </row>
    <row r="249" spans="1:4" x14ac:dyDescent="0.25">
      <c r="A249" s="96" t="s">
        <v>996</v>
      </c>
      <c r="B249" s="96" t="s">
        <v>997</v>
      </c>
      <c r="C249" s="97">
        <v>20966</v>
      </c>
      <c r="D249" s="96" t="s">
        <v>1105</v>
      </c>
    </row>
    <row r="250" spans="1:4" x14ac:dyDescent="0.25">
      <c r="A250" s="96" t="s">
        <v>998</v>
      </c>
      <c r="B250" s="96" t="s">
        <v>999</v>
      </c>
      <c r="C250" s="97">
        <v>17761</v>
      </c>
      <c r="D250" s="96" t="s">
        <v>1105</v>
      </c>
    </row>
    <row r="251" spans="1:4" x14ac:dyDescent="0.25">
      <c r="A251" s="96" t="s">
        <v>1000</v>
      </c>
      <c r="B251" s="96" t="s">
        <v>1001</v>
      </c>
      <c r="C251" s="97">
        <v>28763</v>
      </c>
      <c r="D251" s="96" t="s">
        <v>1105</v>
      </c>
    </row>
    <row r="252" spans="1:4" x14ac:dyDescent="0.25">
      <c r="A252" s="96" t="s">
        <v>1002</v>
      </c>
      <c r="B252" s="96" t="s">
        <v>1003</v>
      </c>
      <c r="C252" s="97">
        <v>20461</v>
      </c>
      <c r="D252" s="96" t="s">
        <v>1105</v>
      </c>
    </row>
    <row r="253" spans="1:4" x14ac:dyDescent="0.25">
      <c r="A253" s="96" t="s">
        <v>1004</v>
      </c>
      <c r="B253" s="96" t="s">
        <v>1005</v>
      </c>
      <c r="C253" s="97">
        <v>15405</v>
      </c>
      <c r="D253" s="96" t="s">
        <v>1105</v>
      </c>
    </row>
    <row r="254" spans="1:4" x14ac:dyDescent="0.25">
      <c r="A254" s="96" t="s">
        <v>1006</v>
      </c>
      <c r="B254" s="96" t="s">
        <v>1007</v>
      </c>
      <c r="C254" s="97">
        <v>28460</v>
      </c>
      <c r="D254" s="96" t="s">
        <v>1105</v>
      </c>
    </row>
    <row r="255" spans="1:4" x14ac:dyDescent="0.25">
      <c r="A255" s="96" t="s">
        <v>820</v>
      </c>
      <c r="B255" s="96" t="s">
        <v>821</v>
      </c>
      <c r="C255" s="97">
        <v>24230</v>
      </c>
      <c r="D255" s="96" t="s">
        <v>1105</v>
      </c>
    </row>
    <row r="256" spans="1:4" x14ac:dyDescent="0.25">
      <c r="A256" s="96" t="s">
        <v>215</v>
      </c>
      <c r="B256" s="96" t="s">
        <v>216</v>
      </c>
      <c r="C256" s="97">
        <v>28288</v>
      </c>
      <c r="D256" s="96" t="s">
        <v>1105</v>
      </c>
    </row>
    <row r="257" spans="1:4" x14ac:dyDescent="0.25">
      <c r="A257" s="96" t="s">
        <v>1008</v>
      </c>
      <c r="B257" s="96" t="s">
        <v>1009</v>
      </c>
      <c r="C257" s="97">
        <v>19411</v>
      </c>
      <c r="D257" s="96" t="s">
        <v>1105</v>
      </c>
    </row>
    <row r="258" spans="1:4" x14ac:dyDescent="0.25">
      <c r="A258" s="96" t="s">
        <v>1010</v>
      </c>
      <c r="B258" s="96" t="s">
        <v>1011</v>
      </c>
      <c r="C258" s="97" t="s">
        <v>1012</v>
      </c>
      <c r="D258" s="96" t="s">
        <v>1105</v>
      </c>
    </row>
    <row r="259" spans="1:4" x14ac:dyDescent="0.25">
      <c r="A259" s="96" t="s">
        <v>29</v>
      </c>
      <c r="B259" s="96" t="s">
        <v>30</v>
      </c>
      <c r="C259" s="97">
        <v>26640</v>
      </c>
      <c r="D259" s="96" t="s">
        <v>1105</v>
      </c>
    </row>
    <row r="260" spans="1:4" x14ac:dyDescent="0.25">
      <c r="A260" s="96" t="s">
        <v>1013</v>
      </c>
      <c r="B260" s="96" t="s">
        <v>1014</v>
      </c>
      <c r="C260" s="97">
        <v>19618</v>
      </c>
      <c r="D260" s="96" t="s">
        <v>1105</v>
      </c>
    </row>
    <row r="261" spans="1:4" x14ac:dyDescent="0.25">
      <c r="A261" s="96" t="s">
        <v>1015</v>
      </c>
      <c r="B261" s="96" t="s">
        <v>1016</v>
      </c>
      <c r="C261" s="97" t="s">
        <v>1017</v>
      </c>
      <c r="D261" s="96" t="s">
        <v>1105</v>
      </c>
    </row>
    <row r="262" spans="1:4" x14ac:dyDescent="0.25">
      <c r="A262" s="96" t="s">
        <v>1018</v>
      </c>
      <c r="B262" s="96" t="s">
        <v>1019</v>
      </c>
      <c r="C262" s="97">
        <v>24572</v>
      </c>
      <c r="D262" s="96" t="s">
        <v>1106</v>
      </c>
    </row>
    <row r="263" spans="1:4" x14ac:dyDescent="0.25">
      <c r="A263" s="96" t="s">
        <v>198</v>
      </c>
      <c r="B263" s="96" t="s">
        <v>1020</v>
      </c>
      <c r="C263" s="97">
        <v>28264</v>
      </c>
      <c r="D263" s="96" t="s">
        <v>1107</v>
      </c>
    </row>
    <row r="264" spans="1:4" x14ac:dyDescent="0.25">
      <c r="A264" s="96" t="s">
        <v>663</v>
      </c>
      <c r="B264" s="96" t="s">
        <v>408</v>
      </c>
      <c r="C264" s="97">
        <v>21213</v>
      </c>
      <c r="D264" s="96" t="s">
        <v>1108</v>
      </c>
    </row>
    <row r="265" spans="1:4" x14ac:dyDescent="0.25">
      <c r="A265" s="96" t="s">
        <v>258</v>
      </c>
      <c r="B265" s="96" t="s">
        <v>482</v>
      </c>
      <c r="C265" s="97">
        <v>23953</v>
      </c>
      <c r="D265" s="96" t="s">
        <v>1108</v>
      </c>
    </row>
    <row r="266" spans="1:4" x14ac:dyDescent="0.25">
      <c r="A266" s="96" t="s">
        <v>184</v>
      </c>
      <c r="B266" s="96" t="s">
        <v>534</v>
      </c>
      <c r="C266" s="97">
        <v>28235</v>
      </c>
      <c r="D266" s="96" t="s">
        <v>1108</v>
      </c>
    </row>
    <row r="267" spans="1:4" x14ac:dyDescent="0.25">
      <c r="A267" s="96" t="s">
        <v>335</v>
      </c>
      <c r="B267" s="96" t="s">
        <v>385</v>
      </c>
      <c r="C267" s="97">
        <v>24383</v>
      </c>
      <c r="D267" s="96" t="s">
        <v>1111</v>
      </c>
    </row>
    <row r="268" spans="1:4" x14ac:dyDescent="0.25">
      <c r="A268" s="96" t="s">
        <v>1021</v>
      </c>
      <c r="B268" s="96" t="s">
        <v>1022</v>
      </c>
      <c r="C268" s="97">
        <v>24530</v>
      </c>
      <c r="D268" s="96" t="s">
        <v>1111</v>
      </c>
    </row>
    <row r="269" spans="1:4" x14ac:dyDescent="0.25">
      <c r="A269" s="96" t="s">
        <v>67</v>
      </c>
      <c r="B269" s="96" t="s">
        <v>1023</v>
      </c>
      <c r="C269" s="97">
        <v>27882</v>
      </c>
      <c r="D269" s="96" t="s">
        <v>1111</v>
      </c>
    </row>
    <row r="270" spans="1:4" x14ac:dyDescent="0.25">
      <c r="A270" s="96" t="s">
        <v>674</v>
      </c>
      <c r="B270" s="96" t="s">
        <v>419</v>
      </c>
      <c r="C270" s="97">
        <v>21632</v>
      </c>
      <c r="D270" s="96" t="s">
        <v>1109</v>
      </c>
    </row>
    <row r="271" spans="1:4" x14ac:dyDescent="0.25">
      <c r="A271" s="96" t="s">
        <v>167</v>
      </c>
      <c r="B271" s="96" t="s">
        <v>521</v>
      </c>
      <c r="C271" s="97" t="s">
        <v>807</v>
      </c>
      <c r="D271" s="96" t="s">
        <v>1109</v>
      </c>
    </row>
    <row r="272" spans="1:4" x14ac:dyDescent="0.25">
      <c r="A272" s="96" t="s">
        <v>1024</v>
      </c>
      <c r="B272" s="96" t="s">
        <v>1025</v>
      </c>
      <c r="C272" s="97">
        <v>30384</v>
      </c>
      <c r="D272" s="96" t="s">
        <v>1109</v>
      </c>
    </row>
    <row r="273" spans="1:4" x14ac:dyDescent="0.25">
      <c r="A273" s="96" t="s">
        <v>36</v>
      </c>
      <c r="B273" s="96" t="s">
        <v>37</v>
      </c>
      <c r="C273" s="97" t="s">
        <v>155</v>
      </c>
      <c r="D273" s="96" t="s">
        <v>1110</v>
      </c>
    </row>
    <row r="274" spans="1:4" x14ac:dyDescent="0.25">
      <c r="A274" s="95" t="s">
        <v>157</v>
      </c>
      <c r="B274" s="90">
        <v>43408</v>
      </c>
      <c r="C274" s="91">
        <v>24380</v>
      </c>
      <c r="D274" s="90" t="s">
        <v>1110</v>
      </c>
    </row>
    <row r="275" spans="1:4" x14ac:dyDescent="0.25">
      <c r="A275" s="96" t="s">
        <v>1026</v>
      </c>
      <c r="B275" s="96" t="s">
        <v>1027</v>
      </c>
      <c r="C275" s="97">
        <v>28227</v>
      </c>
      <c r="D275" s="96" t="s">
        <v>1112</v>
      </c>
    </row>
    <row r="276" spans="1:4" x14ac:dyDescent="0.25">
      <c r="A276" s="96" t="s">
        <v>232</v>
      </c>
      <c r="B276" s="96" t="s">
        <v>454</v>
      </c>
      <c r="C276" s="97">
        <v>27110</v>
      </c>
      <c r="D276" s="96" t="s">
        <v>1112</v>
      </c>
    </row>
    <row r="277" spans="1:4" x14ac:dyDescent="0.25">
      <c r="A277" s="96" t="s">
        <v>854</v>
      </c>
      <c r="B277" s="96" t="s">
        <v>1028</v>
      </c>
      <c r="C277" s="97">
        <v>28871</v>
      </c>
      <c r="D277" s="96" t="s">
        <v>1112</v>
      </c>
    </row>
    <row r="278" spans="1:4" x14ac:dyDescent="0.25">
      <c r="A278" s="96" t="s">
        <v>244</v>
      </c>
      <c r="B278" s="96" t="s">
        <v>468</v>
      </c>
      <c r="C278" s="97">
        <v>26054</v>
      </c>
      <c r="D278" s="96" t="s">
        <v>1112</v>
      </c>
    </row>
    <row r="279" spans="1:4" x14ac:dyDescent="0.25">
      <c r="A279" s="96" t="s">
        <v>278</v>
      </c>
      <c r="B279" s="96" t="s">
        <v>503</v>
      </c>
      <c r="C279" s="97">
        <v>22068</v>
      </c>
      <c r="D279" s="96" t="s">
        <v>1112</v>
      </c>
    </row>
    <row r="280" spans="1:4" x14ac:dyDescent="0.25">
      <c r="A280" s="96" t="s">
        <v>796</v>
      </c>
      <c r="B280" s="96" t="s">
        <v>797</v>
      </c>
      <c r="C280" s="97">
        <v>30510</v>
      </c>
      <c r="D280" s="96" t="s">
        <v>1112</v>
      </c>
    </row>
    <row r="281" spans="1:4" x14ac:dyDescent="0.25">
      <c r="A281" s="96" t="s">
        <v>201</v>
      </c>
      <c r="B281" s="96" t="s">
        <v>548</v>
      </c>
      <c r="C281" s="97" t="s">
        <v>154</v>
      </c>
      <c r="D281" s="96" t="s">
        <v>1112</v>
      </c>
    </row>
    <row r="282" spans="1:4" x14ac:dyDescent="0.25">
      <c r="A282" s="96" t="s">
        <v>2</v>
      </c>
      <c r="B282" s="96" t="s">
        <v>572</v>
      </c>
      <c r="C282" s="97" t="s">
        <v>151</v>
      </c>
      <c r="D282" s="96" t="s">
        <v>1112</v>
      </c>
    </row>
    <row r="283" spans="1:4" x14ac:dyDescent="0.25">
      <c r="A283" s="96" t="s">
        <v>17</v>
      </c>
      <c r="B283" s="96" t="s">
        <v>583</v>
      </c>
      <c r="C283" s="97">
        <v>25398</v>
      </c>
      <c r="D283" s="96" t="s">
        <v>1112</v>
      </c>
    </row>
    <row r="284" spans="1:4" x14ac:dyDescent="0.25">
      <c r="A284" s="96" t="s">
        <v>31</v>
      </c>
      <c r="B284" s="96" t="s">
        <v>596</v>
      </c>
      <c r="C284" s="97">
        <v>20663</v>
      </c>
      <c r="D284" s="96" t="s">
        <v>1112</v>
      </c>
    </row>
    <row r="285" spans="1:4" x14ac:dyDescent="0.25">
      <c r="A285" s="96" t="s">
        <v>58</v>
      </c>
      <c r="B285" s="96" t="s">
        <v>620</v>
      </c>
      <c r="C285" s="97">
        <v>28685</v>
      </c>
      <c r="D285" s="96" t="s">
        <v>1112</v>
      </c>
    </row>
    <row r="286" spans="1:4" x14ac:dyDescent="0.25">
      <c r="A286" s="96" t="s">
        <v>9</v>
      </c>
      <c r="B286" s="96" t="s">
        <v>10</v>
      </c>
      <c r="C286" s="97">
        <v>30480</v>
      </c>
      <c r="D286" s="96" t="s">
        <v>1113</v>
      </c>
    </row>
    <row r="287" spans="1:4" x14ac:dyDescent="0.25">
      <c r="A287" s="96" t="s">
        <v>38</v>
      </c>
      <c r="B287" s="96" t="s">
        <v>601</v>
      </c>
      <c r="C287" s="97">
        <v>30103</v>
      </c>
      <c r="D287" s="96" t="s">
        <v>1114</v>
      </c>
    </row>
    <row r="288" spans="1:4" x14ac:dyDescent="0.25">
      <c r="A288" s="96" t="s">
        <v>754</v>
      </c>
      <c r="B288" s="96" t="s">
        <v>755</v>
      </c>
      <c r="C288" s="97">
        <v>26675</v>
      </c>
      <c r="D288" s="96" t="s">
        <v>1115</v>
      </c>
    </row>
    <row r="289" spans="1:4" x14ac:dyDescent="0.25">
      <c r="A289" s="96" t="s">
        <v>687</v>
      </c>
      <c r="B289" s="96" t="s">
        <v>431</v>
      </c>
      <c r="C289" s="97">
        <v>27491</v>
      </c>
      <c r="D289" s="96" t="s">
        <v>1115</v>
      </c>
    </row>
    <row r="290" spans="1:4" x14ac:dyDescent="0.25">
      <c r="A290" s="96" t="s">
        <v>688</v>
      </c>
      <c r="B290" s="96" t="s">
        <v>432</v>
      </c>
      <c r="C290" s="97">
        <v>26892</v>
      </c>
      <c r="D290" s="96" t="s">
        <v>1115</v>
      </c>
    </row>
    <row r="291" spans="1:4" x14ac:dyDescent="0.25">
      <c r="A291" s="96" t="s">
        <v>108</v>
      </c>
      <c r="B291" s="96" t="s">
        <v>782</v>
      </c>
      <c r="C291" s="97">
        <v>23163</v>
      </c>
      <c r="D291" s="96" t="s">
        <v>1115</v>
      </c>
    </row>
    <row r="292" spans="1:4" x14ac:dyDescent="0.25">
      <c r="A292" s="96" t="s">
        <v>236</v>
      </c>
      <c r="B292" s="96" t="s">
        <v>459</v>
      </c>
      <c r="C292" s="97">
        <v>27839</v>
      </c>
      <c r="D292" s="96" t="s">
        <v>1115</v>
      </c>
    </row>
    <row r="293" spans="1:4" x14ac:dyDescent="0.25">
      <c r="A293" s="96" t="s">
        <v>242</v>
      </c>
      <c r="B293" s="96" t="s">
        <v>466</v>
      </c>
      <c r="C293" s="97">
        <v>29334</v>
      </c>
      <c r="D293" s="96" t="s">
        <v>1115</v>
      </c>
    </row>
    <row r="294" spans="1:4" x14ac:dyDescent="0.25">
      <c r="A294" s="96" t="s">
        <v>878</v>
      </c>
      <c r="B294" s="96" t="s">
        <v>484</v>
      </c>
      <c r="C294" s="97">
        <v>23435</v>
      </c>
      <c r="D294" s="96" t="s">
        <v>1115</v>
      </c>
    </row>
    <row r="295" spans="1:4" x14ac:dyDescent="0.25">
      <c r="A295" s="96" t="s">
        <v>800</v>
      </c>
      <c r="B295" s="96" t="s">
        <v>801</v>
      </c>
      <c r="C295" s="97">
        <v>27211</v>
      </c>
      <c r="D295" s="96" t="s">
        <v>1115</v>
      </c>
    </row>
    <row r="296" spans="1:4" x14ac:dyDescent="0.25">
      <c r="A296" s="96" t="s">
        <v>178</v>
      </c>
      <c r="B296" s="96" t="s">
        <v>528</v>
      </c>
      <c r="C296" s="97">
        <v>28040</v>
      </c>
      <c r="D296" s="96" t="s">
        <v>1115</v>
      </c>
    </row>
    <row r="297" spans="1:4" x14ac:dyDescent="0.25">
      <c r="A297" s="96" t="s">
        <v>223</v>
      </c>
      <c r="B297" s="96" t="s">
        <v>568</v>
      </c>
      <c r="C297" s="97">
        <v>29556</v>
      </c>
      <c r="D297" s="96" t="s">
        <v>1115</v>
      </c>
    </row>
    <row r="298" spans="1:4" x14ac:dyDescent="0.25">
      <c r="A298" s="96" t="s">
        <v>4</v>
      </c>
      <c r="B298" s="96" t="s">
        <v>573</v>
      </c>
      <c r="C298" s="97">
        <v>27649</v>
      </c>
      <c r="D298" s="96" t="s">
        <v>1115</v>
      </c>
    </row>
    <row r="299" spans="1:4" x14ac:dyDescent="0.25">
      <c r="A299" s="96" t="s">
        <v>51</v>
      </c>
      <c r="B299" s="96" t="s">
        <v>616</v>
      </c>
      <c r="C299" s="97">
        <v>27628</v>
      </c>
      <c r="D299" s="96" t="s">
        <v>1115</v>
      </c>
    </row>
    <row r="300" spans="1:4" x14ac:dyDescent="0.25">
      <c r="A300" s="96" t="s">
        <v>52</v>
      </c>
      <c r="B300" s="96" t="s">
        <v>617</v>
      </c>
      <c r="C300" s="97">
        <v>29395</v>
      </c>
      <c r="D300" s="96" t="s">
        <v>1115</v>
      </c>
    </row>
    <row r="301" spans="1:4" x14ac:dyDescent="0.25">
      <c r="A301" s="96" t="s">
        <v>80</v>
      </c>
      <c r="B301" s="96" t="s">
        <v>846</v>
      </c>
      <c r="C301" s="97">
        <v>28932</v>
      </c>
      <c r="D301" s="96" t="s">
        <v>1115</v>
      </c>
    </row>
    <row r="302" spans="1:4" x14ac:dyDescent="0.25">
      <c r="A302" s="96" t="s">
        <v>72</v>
      </c>
      <c r="B302" s="96" t="s">
        <v>631</v>
      </c>
      <c r="C302" s="97">
        <v>25963</v>
      </c>
      <c r="D302" s="96" t="s">
        <v>1115</v>
      </c>
    </row>
    <row r="303" spans="1:4" x14ac:dyDescent="0.25">
      <c r="A303" s="95" t="s">
        <v>260</v>
      </c>
      <c r="B303" s="90">
        <v>52573</v>
      </c>
      <c r="C303" s="91">
        <v>23435</v>
      </c>
      <c r="D303" s="90" t="s">
        <v>1115</v>
      </c>
    </row>
    <row r="304" spans="1:4" x14ac:dyDescent="0.25">
      <c r="A304" s="96" t="s">
        <v>693</v>
      </c>
      <c r="B304" s="96" t="s">
        <v>439</v>
      </c>
      <c r="C304" s="97">
        <v>19010</v>
      </c>
      <c r="D304" s="96" t="s">
        <v>1116</v>
      </c>
    </row>
    <row r="305" spans="1:4" x14ac:dyDescent="0.25">
      <c r="A305" s="96" t="s">
        <v>694</v>
      </c>
      <c r="B305" s="96" t="s">
        <v>440</v>
      </c>
      <c r="C305" s="97" t="s">
        <v>152</v>
      </c>
      <c r="D305" s="96" t="s">
        <v>1116</v>
      </c>
    </row>
    <row r="306" spans="1:4" x14ac:dyDescent="0.25">
      <c r="A306" s="96" t="s">
        <v>229</v>
      </c>
      <c r="B306" s="96" t="s">
        <v>451</v>
      </c>
      <c r="C306" s="97">
        <v>25178</v>
      </c>
      <c r="D306" s="96" t="s">
        <v>1116</v>
      </c>
    </row>
    <row r="307" spans="1:4" x14ac:dyDescent="0.25">
      <c r="A307" s="96" t="s">
        <v>262</v>
      </c>
      <c r="B307" s="96" t="s">
        <v>486</v>
      </c>
      <c r="C307" s="97">
        <v>21826</v>
      </c>
      <c r="D307" s="96" t="s">
        <v>1116</v>
      </c>
    </row>
    <row r="308" spans="1:4" x14ac:dyDescent="0.25">
      <c r="A308" s="96" t="s">
        <v>715</v>
      </c>
      <c r="B308" s="96" t="s">
        <v>716</v>
      </c>
      <c r="C308" s="97">
        <v>24341</v>
      </c>
      <c r="D308" s="96" t="s">
        <v>1116</v>
      </c>
    </row>
    <row r="309" spans="1:4" x14ac:dyDescent="0.25">
      <c r="A309" s="96" t="s">
        <v>187</v>
      </c>
      <c r="B309" s="96" t="s">
        <v>536</v>
      </c>
      <c r="C309" s="97">
        <v>26189</v>
      </c>
      <c r="D309" s="96" t="s">
        <v>1116</v>
      </c>
    </row>
    <row r="310" spans="1:4" x14ac:dyDescent="0.25">
      <c r="A310" s="96" t="s">
        <v>218</v>
      </c>
      <c r="B310" s="96" t="s">
        <v>563</v>
      </c>
      <c r="C310" s="97">
        <v>18783</v>
      </c>
      <c r="D310" s="96" t="s">
        <v>1116</v>
      </c>
    </row>
    <row r="311" spans="1:4" x14ac:dyDescent="0.25">
      <c r="A311" s="96" t="s">
        <v>1</v>
      </c>
      <c r="B311" s="96" t="s">
        <v>571</v>
      </c>
      <c r="C311" s="97">
        <v>23596</v>
      </c>
      <c r="D311" s="96" t="s">
        <v>1116</v>
      </c>
    </row>
    <row r="312" spans="1:4" x14ac:dyDescent="0.25">
      <c r="A312" s="96" t="s">
        <v>21</v>
      </c>
      <c r="B312" s="96" t="s">
        <v>588</v>
      </c>
      <c r="C312" s="97">
        <v>28496</v>
      </c>
      <c r="D312" s="96" t="s">
        <v>1116</v>
      </c>
    </row>
    <row r="313" spans="1:4" x14ac:dyDescent="0.25">
      <c r="A313" s="96" t="s">
        <v>25</v>
      </c>
      <c r="B313" s="96" t="s">
        <v>591</v>
      </c>
      <c r="C313" s="97">
        <v>22485</v>
      </c>
      <c r="D313" s="96" t="s">
        <v>1116</v>
      </c>
    </row>
    <row r="314" spans="1:4" x14ac:dyDescent="0.25">
      <c r="A314" s="96" t="s">
        <v>26</v>
      </c>
      <c r="B314" s="96" t="s">
        <v>593</v>
      </c>
      <c r="C314" s="97" t="s">
        <v>839</v>
      </c>
      <c r="D314" s="96" t="s">
        <v>1116</v>
      </c>
    </row>
    <row r="315" spans="1:4" x14ac:dyDescent="0.25">
      <c r="A315" s="96" t="s">
        <v>44</v>
      </c>
      <c r="B315" s="96" t="s">
        <v>609</v>
      </c>
      <c r="C315" s="97" t="s">
        <v>149</v>
      </c>
      <c r="D315" s="96" t="s">
        <v>1116</v>
      </c>
    </row>
    <row r="316" spans="1:4" x14ac:dyDescent="0.25">
      <c r="A316" s="96" t="s">
        <v>334</v>
      </c>
      <c r="B316" s="96" t="s">
        <v>633</v>
      </c>
      <c r="C316" s="97">
        <v>24513</v>
      </c>
      <c r="D316" s="96" t="s">
        <v>1116</v>
      </c>
    </row>
    <row r="317" spans="1:4" x14ac:dyDescent="0.25">
      <c r="A317" s="96" t="s">
        <v>686</v>
      </c>
      <c r="B317" s="96" t="s">
        <v>430</v>
      </c>
      <c r="C317" s="97">
        <v>23139</v>
      </c>
      <c r="D317" s="96" t="s">
        <v>1117</v>
      </c>
    </row>
    <row r="318" spans="1:4" x14ac:dyDescent="0.25">
      <c r="A318" s="96" t="s">
        <v>233</v>
      </c>
      <c r="B318" s="96" t="s">
        <v>455</v>
      </c>
      <c r="C318" s="97">
        <v>23235</v>
      </c>
      <c r="D318" s="96" t="s">
        <v>1117</v>
      </c>
    </row>
    <row r="319" spans="1:4" x14ac:dyDescent="0.25">
      <c r="A319" s="96" t="s">
        <v>266</v>
      </c>
      <c r="B319" s="96" t="s">
        <v>491</v>
      </c>
      <c r="C319" s="97" t="s">
        <v>793</v>
      </c>
      <c r="D319" s="96" t="s">
        <v>1117</v>
      </c>
    </row>
    <row r="320" spans="1:4" x14ac:dyDescent="0.25">
      <c r="A320" s="96" t="s">
        <v>272</v>
      </c>
      <c r="B320" s="96" t="s">
        <v>497</v>
      </c>
      <c r="C320" s="97">
        <v>27235</v>
      </c>
      <c r="D320" s="96" t="s">
        <v>1117</v>
      </c>
    </row>
    <row r="321" spans="1:4" x14ac:dyDescent="0.25">
      <c r="A321" s="96" t="s">
        <v>166</v>
      </c>
      <c r="B321" s="96" t="s">
        <v>520</v>
      </c>
      <c r="C321" s="97">
        <v>19921</v>
      </c>
      <c r="D321" s="96" t="s">
        <v>1117</v>
      </c>
    </row>
    <row r="322" spans="1:4" x14ac:dyDescent="0.25">
      <c r="A322" s="96" t="s">
        <v>213</v>
      </c>
      <c r="B322" s="96" t="s">
        <v>560</v>
      </c>
      <c r="C322" s="97">
        <v>26446</v>
      </c>
      <c r="D322" s="96" t="s">
        <v>1117</v>
      </c>
    </row>
    <row r="323" spans="1:4" x14ac:dyDescent="0.25">
      <c r="A323" s="96" t="s">
        <v>42</v>
      </c>
      <c r="B323" s="96" t="s">
        <v>607</v>
      </c>
      <c r="C323" s="97">
        <v>23041</v>
      </c>
      <c r="D323" s="96" t="s">
        <v>1117</v>
      </c>
    </row>
    <row r="324" spans="1:4" x14ac:dyDescent="0.25">
      <c r="A324" s="96" t="s">
        <v>74</v>
      </c>
      <c r="B324" s="96" t="s">
        <v>634</v>
      </c>
      <c r="C324" s="97" t="s">
        <v>849</v>
      </c>
      <c r="D324" s="96" t="s">
        <v>1117</v>
      </c>
    </row>
    <row r="325" spans="1:4" x14ac:dyDescent="0.25">
      <c r="A325" s="96" t="s">
        <v>299</v>
      </c>
      <c r="B325" s="96" t="s">
        <v>300</v>
      </c>
      <c r="C325" s="97">
        <v>30622</v>
      </c>
      <c r="D325" s="96" t="s">
        <v>1118</v>
      </c>
    </row>
    <row r="326" spans="1:4" x14ac:dyDescent="0.25">
      <c r="A326" s="96" t="s">
        <v>765</v>
      </c>
      <c r="B326" s="96" t="s">
        <v>435</v>
      </c>
      <c r="C326" s="97">
        <v>23159</v>
      </c>
      <c r="D326" s="96" t="s">
        <v>1118</v>
      </c>
    </row>
    <row r="327" spans="1:4" x14ac:dyDescent="0.25">
      <c r="A327" s="96" t="s">
        <v>770</v>
      </c>
      <c r="B327" s="96" t="s">
        <v>771</v>
      </c>
      <c r="C327" s="97">
        <v>27248</v>
      </c>
      <c r="D327" s="96" t="s">
        <v>1118</v>
      </c>
    </row>
    <row r="328" spans="1:4" x14ac:dyDescent="0.25">
      <c r="A328" s="96" t="s">
        <v>265</v>
      </c>
      <c r="B328" s="96" t="s">
        <v>489</v>
      </c>
      <c r="C328" s="97">
        <v>24570</v>
      </c>
      <c r="D328" s="96" t="s">
        <v>1118</v>
      </c>
    </row>
    <row r="329" spans="1:4" x14ac:dyDescent="0.25">
      <c r="A329" s="96" t="s">
        <v>269</v>
      </c>
      <c r="B329" s="96" t="s">
        <v>494</v>
      </c>
      <c r="C329" s="97">
        <v>25516</v>
      </c>
      <c r="D329" s="96" t="s">
        <v>1118</v>
      </c>
    </row>
    <row r="330" spans="1:4" x14ac:dyDescent="0.25">
      <c r="A330" s="96" t="s">
        <v>270</v>
      </c>
      <c r="B330" s="96" t="s">
        <v>495</v>
      </c>
      <c r="C330" s="97">
        <v>26803</v>
      </c>
      <c r="D330" s="96" t="s">
        <v>1118</v>
      </c>
    </row>
    <row r="331" spans="1:4" x14ac:dyDescent="0.25">
      <c r="A331" s="96" t="s">
        <v>279</v>
      </c>
      <c r="B331" s="96" t="s">
        <v>504</v>
      </c>
      <c r="C331" s="97" t="s">
        <v>798</v>
      </c>
      <c r="D331" s="96" t="s">
        <v>1118</v>
      </c>
    </row>
    <row r="332" spans="1:4" x14ac:dyDescent="0.25">
      <c r="A332" s="96" t="s">
        <v>289</v>
      </c>
      <c r="B332" s="96" t="s">
        <v>518</v>
      </c>
      <c r="C332" s="97">
        <v>23782</v>
      </c>
      <c r="D332" s="96" t="s">
        <v>1118</v>
      </c>
    </row>
    <row r="333" spans="1:4" x14ac:dyDescent="0.25">
      <c r="A333" s="96" t="s">
        <v>188</v>
      </c>
      <c r="B333" s="96" t="s">
        <v>537</v>
      </c>
      <c r="C333" s="97">
        <v>26487</v>
      </c>
      <c r="D333" s="96" t="s">
        <v>1118</v>
      </c>
    </row>
    <row r="334" spans="1:4" x14ac:dyDescent="0.25">
      <c r="A334" s="96" t="s">
        <v>196</v>
      </c>
      <c r="B334" s="96" t="s">
        <v>543</v>
      </c>
      <c r="C334" s="97" t="s">
        <v>156</v>
      </c>
      <c r="D334" s="96" t="s">
        <v>1118</v>
      </c>
    </row>
    <row r="335" spans="1:4" x14ac:dyDescent="0.25">
      <c r="A335" s="96" t="s">
        <v>207</v>
      </c>
      <c r="B335" s="96" t="s">
        <v>555</v>
      </c>
      <c r="C335" s="97">
        <v>23213</v>
      </c>
      <c r="D335" s="96" t="s">
        <v>1118</v>
      </c>
    </row>
    <row r="336" spans="1:4" x14ac:dyDescent="0.25">
      <c r="A336" s="96" t="s">
        <v>219</v>
      </c>
      <c r="B336" s="96" t="s">
        <v>564</v>
      </c>
      <c r="C336" s="97">
        <v>28636</v>
      </c>
      <c r="D336" s="96" t="s">
        <v>1118</v>
      </c>
    </row>
    <row r="337" spans="1:4" x14ac:dyDescent="0.25">
      <c r="A337" s="96" t="s">
        <v>43</v>
      </c>
      <c r="B337" s="96" t="s">
        <v>608</v>
      </c>
      <c r="C337" s="97" t="s">
        <v>844</v>
      </c>
      <c r="D337" s="96" t="s">
        <v>1118</v>
      </c>
    </row>
    <row r="338" spans="1:4" x14ac:dyDescent="0.25">
      <c r="A338" s="96" t="s">
        <v>61</v>
      </c>
      <c r="B338" s="96" t="s">
        <v>623</v>
      </c>
      <c r="C338" s="97">
        <v>28393</v>
      </c>
      <c r="D338" s="96" t="s">
        <v>1118</v>
      </c>
    </row>
    <row r="339" spans="1:4" x14ac:dyDescent="0.25">
      <c r="A339" s="96" t="s">
        <v>65</v>
      </c>
      <c r="B339" s="96" t="s">
        <v>627</v>
      </c>
      <c r="C339" s="97">
        <v>28690</v>
      </c>
      <c r="D339" s="96" t="s">
        <v>1118</v>
      </c>
    </row>
    <row r="340" spans="1:4" x14ac:dyDescent="0.25">
      <c r="A340" s="96" t="s">
        <v>879</v>
      </c>
      <c r="B340" s="96" t="s">
        <v>490</v>
      </c>
      <c r="C340" s="97">
        <v>24614</v>
      </c>
      <c r="D340" s="96" t="s">
        <v>1119</v>
      </c>
    </row>
    <row r="341" spans="1:4" x14ac:dyDescent="0.25">
      <c r="A341" s="96" t="s">
        <v>267</v>
      </c>
      <c r="B341" s="96" t="s">
        <v>492</v>
      </c>
      <c r="C341" s="97">
        <v>24178</v>
      </c>
      <c r="D341" s="96" t="s">
        <v>1119</v>
      </c>
    </row>
    <row r="342" spans="1:4" x14ac:dyDescent="0.25">
      <c r="A342" s="96" t="s">
        <v>161</v>
      </c>
      <c r="B342" s="96" t="s">
        <v>162</v>
      </c>
      <c r="C342" s="97">
        <v>26523</v>
      </c>
      <c r="D342" s="96" t="s">
        <v>1120</v>
      </c>
    </row>
    <row r="343" spans="1:4" x14ac:dyDescent="0.25">
      <c r="A343" s="96" t="s">
        <v>170</v>
      </c>
      <c r="B343" s="96" t="s">
        <v>171</v>
      </c>
      <c r="C343" s="97">
        <v>20694</v>
      </c>
      <c r="D343" s="96" t="s">
        <v>1120</v>
      </c>
    </row>
    <row r="344" spans="1:4" x14ac:dyDescent="0.25">
      <c r="A344" s="96" t="s">
        <v>192</v>
      </c>
      <c r="B344" s="96" t="s">
        <v>193</v>
      </c>
      <c r="C344" s="97">
        <v>25722</v>
      </c>
      <c r="D344" s="96" t="s">
        <v>1120</v>
      </c>
    </row>
    <row r="345" spans="1:4" x14ac:dyDescent="0.25">
      <c r="A345" s="96" t="s">
        <v>826</v>
      </c>
      <c r="B345" s="96" t="s">
        <v>827</v>
      </c>
      <c r="C345" s="97">
        <v>28160</v>
      </c>
      <c r="D345" s="96" t="s">
        <v>1120</v>
      </c>
    </row>
    <row r="346" spans="1:4" x14ac:dyDescent="0.25">
      <c r="A346" s="96" t="s">
        <v>11</v>
      </c>
      <c r="B346" s="96" t="s">
        <v>12</v>
      </c>
      <c r="C346" s="97">
        <v>25452</v>
      </c>
      <c r="D346" s="96" t="s">
        <v>1120</v>
      </c>
    </row>
    <row r="347" spans="1:4" x14ac:dyDescent="0.25">
      <c r="A347" s="96" t="s">
        <v>736</v>
      </c>
      <c r="B347" s="96" t="s">
        <v>737</v>
      </c>
      <c r="C347" s="97">
        <v>24697</v>
      </c>
      <c r="D347" s="96" t="s">
        <v>1121</v>
      </c>
    </row>
    <row r="348" spans="1:4" x14ac:dyDescent="0.25">
      <c r="A348" s="96" t="s">
        <v>636</v>
      </c>
      <c r="B348" s="96" t="s">
        <v>372</v>
      </c>
      <c r="C348" s="97">
        <v>28952</v>
      </c>
      <c r="D348" s="96" t="s">
        <v>1121</v>
      </c>
    </row>
    <row r="349" spans="1:4" x14ac:dyDescent="0.25">
      <c r="A349" s="96" t="s">
        <v>740</v>
      </c>
      <c r="B349" s="96" t="s">
        <v>741</v>
      </c>
      <c r="C349" s="97" t="s">
        <v>742</v>
      </c>
      <c r="D349" s="96" t="s">
        <v>1121</v>
      </c>
    </row>
    <row r="350" spans="1:4" x14ac:dyDescent="0.25">
      <c r="A350" s="96" t="s">
        <v>1029</v>
      </c>
      <c r="B350" s="96" t="s">
        <v>1030</v>
      </c>
      <c r="C350" s="97">
        <v>24012</v>
      </c>
      <c r="D350" s="96" t="s">
        <v>1121</v>
      </c>
    </row>
    <row r="351" spans="1:4" x14ac:dyDescent="0.25">
      <c r="A351" s="96" t="s">
        <v>652</v>
      </c>
      <c r="B351" s="96" t="s">
        <v>393</v>
      </c>
      <c r="C351" s="97">
        <v>23086</v>
      </c>
      <c r="D351" s="96" t="s">
        <v>1121</v>
      </c>
    </row>
    <row r="352" spans="1:4" x14ac:dyDescent="0.25">
      <c r="A352" s="96" t="s">
        <v>245</v>
      </c>
      <c r="B352" s="96" t="s">
        <v>469</v>
      </c>
      <c r="C352" s="97">
        <v>27800</v>
      </c>
      <c r="D352" s="96" t="s">
        <v>1121</v>
      </c>
    </row>
    <row r="353" spans="1:4" x14ac:dyDescent="0.25">
      <c r="A353" s="96" t="s">
        <v>250</v>
      </c>
      <c r="B353" s="96" t="s">
        <v>474</v>
      </c>
      <c r="C353" s="97">
        <v>28901</v>
      </c>
      <c r="D353" s="96" t="s">
        <v>1121</v>
      </c>
    </row>
    <row r="354" spans="1:4" x14ac:dyDescent="0.25">
      <c r="A354" s="96" t="s">
        <v>251</v>
      </c>
      <c r="B354" s="96" t="s">
        <v>475</v>
      </c>
      <c r="C354" s="97">
        <v>26500</v>
      </c>
      <c r="D354" s="96" t="s">
        <v>1121</v>
      </c>
    </row>
    <row r="355" spans="1:4" x14ac:dyDescent="0.25">
      <c r="A355" s="96" t="s">
        <v>263</v>
      </c>
      <c r="B355" s="96" t="s">
        <v>487</v>
      </c>
      <c r="C355" s="97">
        <v>24571</v>
      </c>
      <c r="D355" s="96" t="s">
        <v>1121</v>
      </c>
    </row>
    <row r="356" spans="1:4" x14ac:dyDescent="0.25">
      <c r="A356" s="96" t="s">
        <v>791</v>
      </c>
      <c r="B356" s="96" t="s">
        <v>792</v>
      </c>
      <c r="C356" s="97">
        <v>24523</v>
      </c>
      <c r="D356" s="96" t="s">
        <v>1121</v>
      </c>
    </row>
    <row r="357" spans="1:4" x14ac:dyDescent="0.25">
      <c r="A357" s="96" t="s">
        <v>1031</v>
      </c>
      <c r="B357" s="96" t="s">
        <v>1032</v>
      </c>
      <c r="C357" s="97">
        <v>24605</v>
      </c>
      <c r="D357" s="96" t="s">
        <v>1121</v>
      </c>
    </row>
    <row r="358" spans="1:4" x14ac:dyDescent="0.25">
      <c r="A358" s="96" t="s">
        <v>168</v>
      </c>
      <c r="B358" s="96" t="s">
        <v>522</v>
      </c>
      <c r="C358" s="97" t="s">
        <v>808</v>
      </c>
      <c r="D358" s="96" t="s">
        <v>1121</v>
      </c>
    </row>
    <row r="359" spans="1:4" x14ac:dyDescent="0.25">
      <c r="A359" s="96" t="s">
        <v>185</v>
      </c>
      <c r="B359" s="96" t="s">
        <v>535</v>
      </c>
      <c r="C359" s="97" t="s">
        <v>813</v>
      </c>
      <c r="D359" s="96" t="s">
        <v>1121</v>
      </c>
    </row>
    <row r="360" spans="1:4" x14ac:dyDescent="0.25">
      <c r="A360" s="96" t="s">
        <v>190</v>
      </c>
      <c r="B360" s="96" t="s">
        <v>539</v>
      </c>
      <c r="C360" s="97">
        <v>28647</v>
      </c>
      <c r="D360" s="96" t="s">
        <v>1121</v>
      </c>
    </row>
    <row r="361" spans="1:4" x14ac:dyDescent="0.25">
      <c r="A361" s="96" t="s">
        <v>818</v>
      </c>
      <c r="B361" s="96" t="s">
        <v>819</v>
      </c>
      <c r="C361" s="97">
        <v>24153</v>
      </c>
      <c r="D361" s="96" t="s">
        <v>1121</v>
      </c>
    </row>
    <row r="362" spans="1:4" x14ac:dyDescent="0.25">
      <c r="A362" s="96" t="s">
        <v>197</v>
      </c>
      <c r="B362" s="96" t="s">
        <v>544</v>
      </c>
      <c r="C362" s="97">
        <v>22310</v>
      </c>
      <c r="D362" s="96" t="s">
        <v>1121</v>
      </c>
    </row>
    <row r="363" spans="1:4" x14ac:dyDescent="0.25">
      <c r="A363" s="96" t="s">
        <v>1033</v>
      </c>
      <c r="B363" s="96" t="s">
        <v>1034</v>
      </c>
      <c r="C363" s="97" t="s">
        <v>1035</v>
      </c>
      <c r="D363" s="96" t="s">
        <v>1121</v>
      </c>
    </row>
    <row r="364" spans="1:4" x14ac:dyDescent="0.25">
      <c r="A364" s="96" t="s">
        <v>19</v>
      </c>
      <c r="B364" s="96" t="s">
        <v>585</v>
      </c>
      <c r="C364" s="97">
        <v>26067</v>
      </c>
      <c r="D364" s="96" t="s">
        <v>1121</v>
      </c>
    </row>
    <row r="365" spans="1:4" x14ac:dyDescent="0.25">
      <c r="A365" s="96" t="s">
        <v>761</v>
      </c>
      <c r="B365" s="96" t="s">
        <v>762</v>
      </c>
      <c r="C365" s="97">
        <v>20292</v>
      </c>
      <c r="D365" s="96" t="s">
        <v>1036</v>
      </c>
    </row>
    <row r="366" spans="1:4" x14ac:dyDescent="0.25">
      <c r="A366" s="96" t="s">
        <v>774</v>
      </c>
      <c r="B366" s="96" t="s">
        <v>775</v>
      </c>
      <c r="C366" s="97">
        <v>24503</v>
      </c>
      <c r="D366" s="96" t="s">
        <v>1036</v>
      </c>
    </row>
    <row r="367" spans="1:4" x14ac:dyDescent="0.25">
      <c r="A367" s="96" t="s">
        <v>777</v>
      </c>
      <c r="B367" s="96" t="s">
        <v>778</v>
      </c>
      <c r="C367" s="97">
        <v>26071</v>
      </c>
      <c r="D367" s="96" t="s">
        <v>1036</v>
      </c>
    </row>
    <row r="368" spans="1:4" x14ac:dyDescent="0.25">
      <c r="A368" s="96" t="s">
        <v>1037</v>
      </c>
      <c r="B368" s="96" t="s">
        <v>1038</v>
      </c>
      <c r="C368" s="97">
        <v>23230</v>
      </c>
      <c r="D368" s="96" t="s">
        <v>1036</v>
      </c>
    </row>
    <row r="369" spans="1:4" x14ac:dyDescent="0.25">
      <c r="A369" s="96" t="s">
        <v>809</v>
      </c>
      <c r="B369" s="96" t="s">
        <v>810</v>
      </c>
      <c r="C369" s="97">
        <v>28383</v>
      </c>
      <c r="D369" s="96" t="s">
        <v>1036</v>
      </c>
    </row>
    <row r="370" spans="1:4" x14ac:dyDescent="0.25">
      <c r="A370" s="96" t="s">
        <v>169</v>
      </c>
      <c r="B370" s="96" t="s">
        <v>523</v>
      </c>
      <c r="C370" s="97" t="s">
        <v>811</v>
      </c>
      <c r="D370" s="96" t="s">
        <v>1036</v>
      </c>
    </row>
    <row r="371" spans="1:4" x14ac:dyDescent="0.25">
      <c r="A371" s="96" t="s">
        <v>814</v>
      </c>
      <c r="B371" s="96" t="s">
        <v>815</v>
      </c>
      <c r="C371" s="97">
        <v>26138</v>
      </c>
      <c r="D371" s="96" t="s">
        <v>1036</v>
      </c>
    </row>
    <row r="372" spans="1:4" x14ac:dyDescent="0.25">
      <c r="A372" s="96" t="s">
        <v>816</v>
      </c>
      <c r="B372" s="96" t="s">
        <v>817</v>
      </c>
      <c r="C372" s="97">
        <v>28530</v>
      </c>
      <c r="D372" s="96" t="s">
        <v>1036</v>
      </c>
    </row>
    <row r="373" spans="1:4" x14ac:dyDescent="0.25">
      <c r="A373" s="96" t="s">
        <v>73</v>
      </c>
      <c r="B373" s="96" t="s">
        <v>632</v>
      </c>
      <c r="C373" s="97">
        <v>24186</v>
      </c>
      <c r="D373" s="96" t="s">
        <v>1036</v>
      </c>
    </row>
    <row r="374" spans="1:4" x14ac:dyDescent="0.25">
      <c r="A374" s="96" t="s">
        <v>667</v>
      </c>
      <c r="B374" s="96" t="s">
        <v>1039</v>
      </c>
      <c r="C374" s="97" t="s">
        <v>1040</v>
      </c>
      <c r="D374" s="96" t="s">
        <v>1122</v>
      </c>
    </row>
    <row r="375" spans="1:4" x14ac:dyDescent="0.25">
      <c r="A375" s="96" t="s">
        <v>640</v>
      </c>
      <c r="B375" s="96" t="s">
        <v>376</v>
      </c>
      <c r="C375" s="97">
        <v>25687</v>
      </c>
      <c r="D375" s="96" t="s">
        <v>1123</v>
      </c>
    </row>
    <row r="376" spans="1:4" x14ac:dyDescent="0.25">
      <c r="A376" s="96" t="s">
        <v>293</v>
      </c>
      <c r="B376" s="96" t="s">
        <v>294</v>
      </c>
      <c r="C376" s="97">
        <v>24280</v>
      </c>
      <c r="D376" s="96" t="s">
        <v>1123</v>
      </c>
    </row>
    <row r="377" spans="1:4" x14ac:dyDescent="0.25">
      <c r="A377" s="96" t="s">
        <v>641</v>
      </c>
      <c r="B377" s="96" t="s">
        <v>377</v>
      </c>
      <c r="C377" s="97">
        <v>24754</v>
      </c>
      <c r="D377" s="96" t="s">
        <v>1123</v>
      </c>
    </row>
    <row r="378" spans="1:4" x14ac:dyDescent="0.25">
      <c r="A378" s="96" t="s">
        <v>243</v>
      </c>
      <c r="B378" s="96" t="s">
        <v>467</v>
      </c>
      <c r="C378" s="97">
        <v>24054</v>
      </c>
      <c r="D378" s="96" t="s">
        <v>1123</v>
      </c>
    </row>
    <row r="379" spans="1:4" x14ac:dyDescent="0.25">
      <c r="A379" s="96" t="s">
        <v>276</v>
      </c>
      <c r="B379" s="96" t="s">
        <v>501</v>
      </c>
      <c r="C379" s="97" t="s">
        <v>111</v>
      </c>
      <c r="D379" s="96" t="s">
        <v>1123</v>
      </c>
    </row>
    <row r="380" spans="1:4" x14ac:dyDescent="0.25">
      <c r="A380" s="96" t="s">
        <v>284</v>
      </c>
      <c r="B380" s="96" t="s">
        <v>509</v>
      </c>
      <c r="C380" s="97">
        <v>23144</v>
      </c>
      <c r="D380" s="96" t="s">
        <v>1123</v>
      </c>
    </row>
    <row r="381" spans="1:4" x14ac:dyDescent="0.25">
      <c r="A381" s="96" t="s">
        <v>838</v>
      </c>
      <c r="B381" s="96" t="s">
        <v>592</v>
      </c>
      <c r="C381" s="97" t="s">
        <v>107</v>
      </c>
      <c r="D381" s="96" t="s">
        <v>1123</v>
      </c>
    </row>
    <row r="382" spans="1:4" x14ac:dyDescent="0.25">
      <c r="A382" s="96" t="s">
        <v>1041</v>
      </c>
      <c r="B382" s="96" t="s">
        <v>626</v>
      </c>
      <c r="C382" s="97">
        <v>26244</v>
      </c>
      <c r="D382" s="96" t="s">
        <v>1123</v>
      </c>
    </row>
    <row r="383" spans="1:4" x14ac:dyDescent="0.25">
      <c r="A383" s="96" t="s">
        <v>66</v>
      </c>
      <c r="B383" s="96" t="s">
        <v>628</v>
      </c>
      <c r="C383" s="97">
        <v>25243</v>
      </c>
      <c r="D383" s="96" t="s">
        <v>1123</v>
      </c>
    </row>
    <row r="384" spans="1:4" x14ac:dyDescent="0.25">
      <c r="A384" s="96" t="s">
        <v>635</v>
      </c>
      <c r="B384" s="96" t="s">
        <v>371</v>
      </c>
      <c r="C384" s="97">
        <v>24253</v>
      </c>
      <c r="D384" s="96" t="s">
        <v>1124</v>
      </c>
    </row>
    <row r="385" spans="1:4" x14ac:dyDescent="0.25">
      <c r="A385" s="96" t="s">
        <v>639</v>
      </c>
      <c r="B385" s="96" t="s">
        <v>375</v>
      </c>
      <c r="C385" s="97" t="s">
        <v>724</v>
      </c>
      <c r="D385" s="96" t="s">
        <v>1124</v>
      </c>
    </row>
    <row r="386" spans="1:4" x14ac:dyDescent="0.25">
      <c r="A386" s="96" t="s">
        <v>696</v>
      </c>
      <c r="B386" s="96" t="s">
        <v>442</v>
      </c>
      <c r="C386" s="97" t="s">
        <v>772</v>
      </c>
      <c r="D386" s="96" t="s">
        <v>1124</v>
      </c>
    </row>
    <row r="387" spans="1:4" x14ac:dyDescent="0.25">
      <c r="A387" s="96" t="s">
        <v>283</v>
      </c>
      <c r="B387" s="96" t="s">
        <v>508</v>
      </c>
      <c r="C387" s="97" t="s">
        <v>106</v>
      </c>
      <c r="D387" s="96" t="s">
        <v>1124</v>
      </c>
    </row>
    <row r="388" spans="1:4" x14ac:dyDescent="0.25">
      <c r="A388" s="58" t="s">
        <v>180</v>
      </c>
      <c r="B388" s="96" t="s">
        <v>530</v>
      </c>
      <c r="C388" s="97">
        <v>23876</v>
      </c>
      <c r="D388" s="96" t="s">
        <v>1124</v>
      </c>
    </row>
    <row r="389" spans="1:4" x14ac:dyDescent="0.25">
      <c r="A389" s="58" t="s">
        <v>212</v>
      </c>
      <c r="B389" s="96" t="s">
        <v>559</v>
      </c>
      <c r="C389" s="97">
        <v>23886</v>
      </c>
      <c r="D389" s="96" t="s">
        <v>1124</v>
      </c>
    </row>
    <row r="390" spans="1:4" x14ac:dyDescent="0.25">
      <c r="A390" s="96" t="s">
        <v>220</v>
      </c>
      <c r="B390" s="96" t="s">
        <v>565</v>
      </c>
      <c r="C390" s="97">
        <v>30429</v>
      </c>
      <c r="D390" s="96" t="s">
        <v>1124</v>
      </c>
    </row>
    <row r="391" spans="1:4" x14ac:dyDescent="0.25">
      <c r="A391" s="58" t="s">
        <v>221</v>
      </c>
      <c r="B391" s="96" t="s">
        <v>566</v>
      </c>
      <c r="C391" s="97">
        <v>23649</v>
      </c>
      <c r="D391" s="96" t="s">
        <v>1124</v>
      </c>
    </row>
    <row r="392" spans="1:4" x14ac:dyDescent="0.25">
      <c r="A392" s="58" t="s">
        <v>16</v>
      </c>
      <c r="B392" s="96" t="s">
        <v>582</v>
      </c>
      <c r="C392" s="97">
        <v>24545</v>
      </c>
      <c r="D392" s="96" t="s">
        <v>1124</v>
      </c>
    </row>
    <row r="393" spans="1:4" x14ac:dyDescent="0.25">
      <c r="A393" s="58" t="s">
        <v>247</v>
      </c>
      <c r="B393" s="96" t="s">
        <v>471</v>
      </c>
      <c r="C393" s="97">
        <v>27206</v>
      </c>
      <c r="D393" s="96" t="s">
        <v>1125</v>
      </c>
    </row>
    <row r="394" spans="1:4" x14ac:dyDescent="0.25">
      <c r="A394" s="58" t="s">
        <v>176</v>
      </c>
      <c r="B394" s="96" t="s">
        <v>526</v>
      </c>
      <c r="C394" s="97">
        <v>28292</v>
      </c>
      <c r="D394" s="96" t="s">
        <v>1125</v>
      </c>
    </row>
    <row r="395" spans="1:4" x14ac:dyDescent="0.25">
      <c r="A395" s="58" t="s">
        <v>670</v>
      </c>
      <c r="B395" s="96" t="s">
        <v>415</v>
      </c>
      <c r="C395" s="97">
        <v>30105</v>
      </c>
      <c r="D395" s="96" t="s">
        <v>1126</v>
      </c>
    </row>
    <row r="396" spans="1:4" ht="15.75" thickBot="1" x14ac:dyDescent="0.3">
      <c r="A396" s="100" t="s">
        <v>165</v>
      </c>
      <c r="B396" s="96" t="s">
        <v>519</v>
      </c>
      <c r="C396" s="97">
        <v>26714</v>
      </c>
      <c r="D396" s="96" t="s">
        <v>1126</v>
      </c>
    </row>
    <row r="397" spans="1:4" x14ac:dyDescent="0.25">
      <c r="A397" s="101" t="s">
        <v>0</v>
      </c>
      <c r="B397" s="96" t="s">
        <v>570</v>
      </c>
      <c r="C397" s="97">
        <v>28628</v>
      </c>
      <c r="D397" s="96" t="s">
        <v>1126</v>
      </c>
    </row>
    <row r="398" spans="1:4" x14ac:dyDescent="0.25">
      <c r="A398" s="58" t="s">
        <v>92</v>
      </c>
      <c r="B398" s="96" t="s">
        <v>378</v>
      </c>
      <c r="C398" s="97">
        <v>24754</v>
      </c>
      <c r="D398" s="96" t="s">
        <v>1127</v>
      </c>
    </row>
    <row r="399" spans="1:4" x14ac:dyDescent="0.25">
      <c r="A399" s="58" t="s">
        <v>275</v>
      </c>
      <c r="B399" s="96" t="s">
        <v>500</v>
      </c>
      <c r="C399" s="97">
        <v>26805</v>
      </c>
      <c r="D399" s="96" t="s">
        <v>1127</v>
      </c>
    </row>
    <row r="400" spans="1:4" x14ac:dyDescent="0.25">
      <c r="A400" s="58" t="s">
        <v>252</v>
      </c>
      <c r="B400" s="96" t="s">
        <v>476</v>
      </c>
      <c r="C400" s="97">
        <v>29982</v>
      </c>
      <c r="D400" s="96" t="s">
        <v>1128</v>
      </c>
    </row>
    <row r="401" spans="1:4" x14ac:dyDescent="0.25">
      <c r="A401" s="96" t="s">
        <v>50</v>
      </c>
      <c r="B401" s="96" t="s">
        <v>615</v>
      </c>
      <c r="C401" s="97">
        <v>30566</v>
      </c>
      <c r="D401" s="96" t="s">
        <v>1128</v>
      </c>
    </row>
    <row r="402" spans="1:4" x14ac:dyDescent="0.25">
      <c r="A402" s="96" t="s">
        <v>766</v>
      </c>
      <c r="B402" s="96" t="s">
        <v>767</v>
      </c>
      <c r="C402" s="97">
        <v>25245</v>
      </c>
      <c r="D402" s="96" t="s">
        <v>1129</v>
      </c>
    </row>
    <row r="403" spans="1:4" x14ac:dyDescent="0.25">
      <c r="A403" s="96" t="s">
        <v>655</v>
      </c>
      <c r="B403" s="96" t="s">
        <v>398</v>
      </c>
      <c r="C403" s="97">
        <v>28435</v>
      </c>
      <c r="D403" s="96" t="s">
        <v>1130</v>
      </c>
    </row>
    <row r="404" spans="1:4" x14ac:dyDescent="0.25">
      <c r="A404" s="96" t="s">
        <v>285</v>
      </c>
      <c r="B404" s="96" t="s">
        <v>510</v>
      </c>
      <c r="C404" s="97">
        <v>28674</v>
      </c>
      <c r="D404" s="96" t="s">
        <v>1130</v>
      </c>
    </row>
    <row r="405" spans="1:4" x14ac:dyDescent="0.25">
      <c r="A405" s="96" t="s">
        <v>650</v>
      </c>
      <c r="B405" s="96" t="s">
        <v>391</v>
      </c>
      <c r="C405" s="97" t="s">
        <v>748</v>
      </c>
      <c r="D405" s="96" t="s">
        <v>1131</v>
      </c>
    </row>
    <row r="406" spans="1:4" x14ac:dyDescent="0.25">
      <c r="A406" s="96" t="s">
        <v>695</v>
      </c>
      <c r="B406" s="96" t="s">
        <v>441</v>
      </c>
      <c r="C406" s="97">
        <v>25391</v>
      </c>
      <c r="D406" s="96" t="s">
        <v>1131</v>
      </c>
    </row>
    <row r="407" spans="1:4" x14ac:dyDescent="0.25">
      <c r="A407" s="96" t="s">
        <v>257</v>
      </c>
      <c r="B407" s="96" t="s">
        <v>481</v>
      </c>
      <c r="C407" s="97">
        <v>25143</v>
      </c>
      <c r="D407" s="96" t="s">
        <v>1131</v>
      </c>
    </row>
    <row r="408" spans="1:4" x14ac:dyDescent="0.25">
      <c r="A408" s="96" t="s">
        <v>172</v>
      </c>
      <c r="B408" s="96" t="s">
        <v>524</v>
      </c>
      <c r="C408" s="97">
        <v>30335</v>
      </c>
      <c r="D408" s="96" t="s">
        <v>1131</v>
      </c>
    </row>
    <row r="409" spans="1:4" x14ac:dyDescent="0.25">
      <c r="A409" s="96" t="s">
        <v>183</v>
      </c>
      <c r="B409" s="96" t="s">
        <v>533</v>
      </c>
      <c r="C409" s="97">
        <v>29024</v>
      </c>
      <c r="D409" s="96" t="s">
        <v>1131</v>
      </c>
    </row>
    <row r="410" spans="1:4" x14ac:dyDescent="0.25">
      <c r="A410" s="96" t="s">
        <v>680</v>
      </c>
      <c r="B410" s="96" t="s">
        <v>1042</v>
      </c>
      <c r="C410" s="97">
        <v>27646</v>
      </c>
      <c r="D410" s="96" t="s">
        <v>1132</v>
      </c>
    </row>
    <row r="411" spans="1:4" x14ac:dyDescent="0.25">
      <c r="A411" s="96" t="s">
        <v>681</v>
      </c>
      <c r="B411" s="96" t="s">
        <v>425</v>
      </c>
      <c r="C411" s="97">
        <v>27114</v>
      </c>
      <c r="D411" s="96" t="s">
        <v>1132</v>
      </c>
    </row>
    <row r="412" spans="1:4" x14ac:dyDescent="0.25">
      <c r="A412" s="96" t="s">
        <v>228</v>
      </c>
      <c r="B412" s="96" t="s">
        <v>450</v>
      </c>
      <c r="C412" s="97">
        <v>26334</v>
      </c>
      <c r="D412" s="96" t="s">
        <v>1132</v>
      </c>
    </row>
    <row r="413" spans="1:4" x14ac:dyDescent="0.25">
      <c r="A413" s="96" t="s">
        <v>181</v>
      </c>
      <c r="B413" s="96" t="s">
        <v>531</v>
      </c>
      <c r="C413" s="97">
        <v>25724</v>
      </c>
      <c r="D413" s="96" t="s">
        <v>1132</v>
      </c>
    </row>
    <row r="414" spans="1:4" x14ac:dyDescent="0.25">
      <c r="A414" s="96" t="s">
        <v>225</v>
      </c>
      <c r="B414" s="96" t="s">
        <v>447</v>
      </c>
      <c r="C414" s="97" t="s">
        <v>776</v>
      </c>
      <c r="D414" s="96" t="s">
        <v>1133</v>
      </c>
    </row>
    <row r="415" spans="1:4" x14ac:dyDescent="0.25">
      <c r="A415" s="96" t="s">
        <v>256</v>
      </c>
      <c r="B415" s="96" t="s">
        <v>480</v>
      </c>
      <c r="C415" s="97">
        <v>21354</v>
      </c>
      <c r="D415" s="96" t="s">
        <v>1133</v>
      </c>
    </row>
    <row r="416" spans="1:4" x14ac:dyDescent="0.25">
      <c r="A416" s="95" t="s">
        <v>1044</v>
      </c>
      <c r="B416" s="90">
        <v>49212</v>
      </c>
      <c r="C416" s="91">
        <v>22451</v>
      </c>
      <c r="D416" s="90" t="s">
        <v>1134</v>
      </c>
    </row>
    <row r="417" spans="1:4" x14ac:dyDescent="0.25">
      <c r="A417" s="96" t="s">
        <v>1043</v>
      </c>
      <c r="B417" s="96" t="s">
        <v>389</v>
      </c>
      <c r="C417" s="97" t="s">
        <v>150</v>
      </c>
      <c r="D417" s="102" t="s">
        <v>1134</v>
      </c>
    </row>
    <row r="418" spans="1:4" x14ac:dyDescent="0.25">
      <c r="A418" s="96" t="s">
        <v>653</v>
      </c>
      <c r="B418" s="96" t="s">
        <v>394</v>
      </c>
      <c r="C418" s="97">
        <v>30330</v>
      </c>
      <c r="D418" s="102" t="s">
        <v>1134</v>
      </c>
    </row>
    <row r="419" spans="1:4" x14ac:dyDescent="0.25">
      <c r="A419" s="96" t="s">
        <v>672</v>
      </c>
      <c r="B419" s="96" t="s">
        <v>417</v>
      </c>
      <c r="C419" s="97">
        <v>28752</v>
      </c>
      <c r="D419" s="102" t="s">
        <v>1134</v>
      </c>
    </row>
    <row r="420" spans="1:4" x14ac:dyDescent="0.25">
      <c r="A420" s="96" t="s">
        <v>308</v>
      </c>
      <c r="B420" s="96" t="s">
        <v>309</v>
      </c>
      <c r="C420" s="97">
        <v>20593</v>
      </c>
      <c r="D420" s="102" t="s">
        <v>1134</v>
      </c>
    </row>
    <row r="421" spans="1:4" x14ac:dyDescent="0.25">
      <c r="A421" s="96" t="s">
        <v>288</v>
      </c>
      <c r="B421" s="96" t="s">
        <v>516</v>
      </c>
      <c r="C421" s="97">
        <v>22259</v>
      </c>
      <c r="D421" s="102" t="s">
        <v>1134</v>
      </c>
    </row>
    <row r="422" spans="1:4" x14ac:dyDescent="0.25">
      <c r="A422" s="96" t="s">
        <v>18</v>
      </c>
      <c r="B422" s="96" t="s">
        <v>584</v>
      </c>
      <c r="C422" s="97">
        <v>29403</v>
      </c>
      <c r="D422" s="102" t="s">
        <v>1134</v>
      </c>
    </row>
    <row r="423" spans="1:4" x14ac:dyDescent="0.25">
      <c r="A423" s="96" t="s">
        <v>32</v>
      </c>
      <c r="B423" s="96" t="s">
        <v>598</v>
      </c>
      <c r="C423" s="97">
        <v>19054</v>
      </c>
      <c r="D423" s="102" t="s">
        <v>1134</v>
      </c>
    </row>
    <row r="424" spans="1:4" x14ac:dyDescent="0.25">
      <c r="A424" s="96" t="s">
        <v>33</v>
      </c>
      <c r="B424" s="96" t="s">
        <v>34</v>
      </c>
      <c r="C424" s="97">
        <v>21248</v>
      </c>
      <c r="D424" s="102" t="s">
        <v>1134</v>
      </c>
    </row>
    <row r="425" spans="1:4" x14ac:dyDescent="0.25">
      <c r="A425" s="96" t="s">
        <v>41</v>
      </c>
      <c r="B425" s="96" t="s">
        <v>606</v>
      </c>
      <c r="C425" s="97">
        <v>28518</v>
      </c>
      <c r="D425" s="102" t="s">
        <v>1134</v>
      </c>
    </row>
  </sheetData>
  <sortState ref="A1:D425">
    <sortCondition ref="D1:D425"/>
  </sortState>
  <pageMargins left="0.7" right="0.7" top="0.75" bottom="0.75" header="0.3" footer="0.3"/>
  <pageSetup paperSize="9" orientation="portrait" r:id="rId1"/>
  <ignoredErrors>
    <ignoredError sqref="B5:D425 B1:C1 B2:C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5</vt:i4>
      </vt:variant>
    </vt:vector>
  </HeadingPairs>
  <TitlesOfParts>
    <vt:vector size="11" baseType="lpstr">
      <vt:lpstr>SM</vt:lpstr>
      <vt:lpstr>SF</vt:lpstr>
      <vt:lpstr>DM</vt:lpstr>
      <vt:lpstr>DF</vt:lpstr>
      <vt:lpstr>DX</vt:lpstr>
      <vt:lpstr>DATI</vt:lpstr>
      <vt:lpstr>DF!Area_stampa</vt:lpstr>
      <vt:lpstr>DM!Area_stampa</vt:lpstr>
      <vt:lpstr>DX!Area_stampa</vt:lpstr>
      <vt:lpstr>SF!Area_stampa</vt:lpstr>
      <vt:lpstr>SM!Area_stampa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</dc:creator>
  <cp:lastModifiedBy>Utente Windows</cp:lastModifiedBy>
  <cp:lastPrinted>2019-03-29T13:16:18Z</cp:lastPrinted>
  <dcterms:created xsi:type="dcterms:W3CDTF">2011-07-19T12:25:20Z</dcterms:created>
  <dcterms:modified xsi:type="dcterms:W3CDTF">2019-03-29T13:17:57Z</dcterms:modified>
</cp:coreProperties>
</file>