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pivotTables/pivotTable5.xml" ContentType="application/vnd.openxmlformats-officedocument.spreadsheetml.pivotTable+xml"/>
  <Override PartName="/xl/pivotTables/pivotTable6.xml" ContentType="application/vnd.openxmlformats-officedocument.spreadsheetml.pivot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pivotTables/pivotTable3.xml" ContentType="application/vnd.openxmlformats-officedocument.spreadsheetml.pivotTable+xml"/>
  <Override PartName="/xl/pivotTables/pivotTable4.xml" ContentType="application/vnd.openxmlformats-officedocument.spreadsheetml.pivot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6.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5.xml" ContentType="application/vnd.openxmlformats-officedocument.spreadsheetml.pivotCacheRecords+xml"/>
  <Override PartName="/xl/pivotCache/pivotCacheRecords6.xml" ContentType="application/vnd.openxmlformats-officedocument.spreadsheetml.pivotCacheRecords+xml"/>
  <Override PartName="/xl/calcChain.xml" ContentType="application/vnd.openxmlformats-officedocument.spreadsheetml.calcChain+xml"/>
  <Override PartName="/xl/pivotCache/pivotCacheRecords3.xml" ContentType="application/vnd.openxmlformats-officedocument.spreadsheetml.pivotCacheRecords+xml"/>
  <Override PartName="/xl/pivotCache/pivotCacheRecords4.xml" ContentType="application/vnd.openxmlformats-officedocument.spreadsheetml.pivotCacheRecords+xml"/>
  <Override PartName="/xl/sharedStrings.xml" ContentType="application/vnd.openxmlformats-officedocument.spreadsheetml.sharedStrings+xml"/>
  <Override PartName="/xl/pivotTables/pivotTable9.xml" ContentType="application/vnd.openxmlformats-officedocument.spreadsheetml.pivotTable+xml"/>
  <Override PartName="/xl/pivotTables/pivotTable10.xml" ContentType="application/vnd.openxmlformats-officedocument.spreadsheetml.pivotTable+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7.xml" ContentType="application/vnd.openxmlformats-officedocument.spreadsheetml.pivotTable+xml"/>
  <Override PartName="/xl/pivotTables/pivotTable8.xml" ContentType="application/vnd.openxmlformats-officedocument.spreadsheetml.pivot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hidePivotFieldList="1"/>
  <bookViews>
    <workbookView xWindow="0" yWindow="0" windowWidth="15600" windowHeight="8385" tabRatio="764" activeTab="2"/>
  </bookViews>
  <sheets>
    <sheet name="SENIOR" sheetId="2" r:id="rId1"/>
    <sheet name="MASTER" sheetId="30" state="hidden" r:id="rId2"/>
    <sheet name="UNDER 13" sheetId="17" r:id="rId3"/>
    <sheet name="UNDER 15" sheetId="18" r:id="rId4"/>
    <sheet name="UNDER 17" sheetId="19" r:id="rId5"/>
    <sheet name="Istruzioni" sheetId="29" r:id="rId6"/>
    <sheet name="Tessere" sheetId="28" r:id="rId7"/>
    <sheet name="Accoppiamenti" sheetId="12" state="hidden" r:id="rId8"/>
    <sheet name="Import in Tournament software" sheetId="9" state="hidden" r:id="rId9"/>
    <sheet name="SM" sheetId="24" state="hidden" r:id="rId10"/>
    <sheet name="SF" sheetId="22" state="hidden" r:id="rId11"/>
    <sheet name="DM" sheetId="25" state="hidden" r:id="rId12"/>
    <sheet name="DF" sheetId="21" state="hidden" r:id="rId13"/>
    <sheet name="DX" sheetId="26" state="hidden" r:id="rId14"/>
    <sheet name="u SM" sheetId="27" state="hidden" r:id="rId15"/>
    <sheet name="u SF" sheetId="23" state="hidden" r:id="rId16"/>
  </sheets>
  <calcPr calcId="125725"/>
  <pivotCaches>
    <pivotCache cacheId="0" r:id="rId17"/>
    <pivotCache cacheId="1" r:id="rId18"/>
    <pivotCache cacheId="2" r:id="rId19"/>
    <pivotCache cacheId="3" r:id="rId20"/>
    <pivotCache cacheId="4" r:id="rId21"/>
    <pivotCache cacheId="5" r:id="rId22"/>
  </pivotCaches>
</workbook>
</file>

<file path=xl/calcChain.xml><?xml version="1.0" encoding="utf-8"?>
<calcChain xmlns="http://schemas.openxmlformats.org/spreadsheetml/2006/main">
  <c r="E12" i="30"/>
  <c r="E13" l="1"/>
  <c r="E14"/>
  <c r="F31" i="19"/>
  <c r="F32"/>
  <c r="F33"/>
  <c r="F34"/>
  <c r="F35"/>
  <c r="F36"/>
  <c r="F37"/>
  <c r="F38"/>
  <c r="F39"/>
  <c r="F40"/>
  <c r="F41"/>
  <c r="F42"/>
  <c r="F43"/>
  <c r="F44"/>
  <c r="F45"/>
  <c r="F46"/>
  <c r="F47"/>
  <c r="F48"/>
  <c r="F49"/>
  <c r="F30"/>
  <c r="F11"/>
  <c r="F12"/>
  <c r="F13"/>
  <c r="F14"/>
  <c r="F15"/>
  <c r="F16"/>
  <c r="F17"/>
  <c r="F18"/>
  <c r="F19"/>
  <c r="F20"/>
  <c r="F21"/>
  <c r="F22"/>
  <c r="F23"/>
  <c r="F24"/>
  <c r="F25"/>
  <c r="F26"/>
  <c r="F27"/>
  <c r="F28"/>
  <c r="F29"/>
  <c r="F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10"/>
  <c r="F31" i="18"/>
  <c r="F32"/>
  <c r="F33"/>
  <c r="F34"/>
  <c r="F35"/>
  <c r="F36"/>
  <c r="F37"/>
  <c r="F38"/>
  <c r="F39"/>
  <c r="F40"/>
  <c r="F41"/>
  <c r="F42"/>
  <c r="F43"/>
  <c r="F44"/>
  <c r="F45"/>
  <c r="F46"/>
  <c r="F47"/>
  <c r="F48"/>
  <c r="F49"/>
  <c r="F30"/>
  <c r="F13"/>
  <c r="F14"/>
  <c r="F15"/>
  <c r="F16"/>
  <c r="F17"/>
  <c r="F18"/>
  <c r="F19"/>
  <c r="F20"/>
  <c r="F21"/>
  <c r="F22"/>
  <c r="F23"/>
  <c r="F24"/>
  <c r="F25"/>
  <c r="F26"/>
  <c r="F27"/>
  <c r="F28"/>
  <c r="F29"/>
  <c r="F11"/>
  <c r="F12"/>
  <c r="F10"/>
  <c r="P13"/>
  <c r="P14"/>
  <c r="P15"/>
  <c r="P16"/>
  <c r="P17"/>
  <c r="P18"/>
  <c r="P19"/>
  <c r="P20"/>
  <c r="P21"/>
  <c r="P22"/>
  <c r="P23"/>
  <c r="P24"/>
  <c r="P25"/>
  <c r="P26"/>
  <c r="P27"/>
  <c r="P28"/>
  <c r="P29"/>
  <c r="P30"/>
  <c r="P31"/>
  <c r="P32"/>
  <c r="P33"/>
  <c r="P34"/>
  <c r="P35"/>
  <c r="P36"/>
  <c r="P37"/>
  <c r="P38"/>
  <c r="P39"/>
  <c r="P40"/>
  <c r="P41"/>
  <c r="P42"/>
  <c r="P43"/>
  <c r="P44"/>
  <c r="P45"/>
  <c r="P46"/>
  <c r="P47"/>
  <c r="P48"/>
  <c r="P49"/>
  <c r="P11"/>
  <c r="P12"/>
  <c r="P10"/>
  <c r="P13" i="2"/>
  <c r="P14"/>
  <c r="P15"/>
  <c r="P16"/>
  <c r="P17"/>
  <c r="P18"/>
  <c r="P19"/>
  <c r="P20"/>
  <c r="P21"/>
  <c r="P22"/>
  <c r="P23"/>
  <c r="P24"/>
  <c r="P25"/>
  <c r="P26"/>
  <c r="P27"/>
  <c r="P28"/>
  <c r="P29"/>
  <c r="P30"/>
  <c r="P31"/>
  <c r="P32"/>
  <c r="P33"/>
  <c r="P34"/>
  <c r="P35"/>
  <c r="P36"/>
  <c r="P37"/>
  <c r="P38"/>
  <c r="P39"/>
  <c r="P40"/>
  <c r="P41"/>
  <c r="P42"/>
  <c r="P43"/>
  <c r="P44"/>
  <c r="P45"/>
  <c r="P46"/>
  <c r="P47"/>
  <c r="P48"/>
  <c r="P49"/>
  <c r="P11"/>
  <c r="P12"/>
  <c r="P10"/>
  <c r="F31" i="17"/>
  <c r="F32"/>
  <c r="F33"/>
  <c r="F34"/>
  <c r="F35"/>
  <c r="F36"/>
  <c r="F37"/>
  <c r="F38"/>
  <c r="F39"/>
  <c r="F40"/>
  <c r="F41"/>
  <c r="F42"/>
  <c r="F43"/>
  <c r="F44"/>
  <c r="F45"/>
  <c r="F46"/>
  <c r="F47"/>
  <c r="F48"/>
  <c r="F49"/>
  <c r="F30"/>
  <c r="F31" i="30"/>
  <c r="F32"/>
  <c r="F33"/>
  <c r="F34"/>
  <c r="F35"/>
  <c r="F36"/>
  <c r="F37"/>
  <c r="F38"/>
  <c r="F39"/>
  <c r="F40"/>
  <c r="F41"/>
  <c r="F42"/>
  <c r="F43"/>
  <c r="F44"/>
  <c r="F45"/>
  <c r="F46"/>
  <c r="F47"/>
  <c r="F48"/>
  <c r="F49"/>
  <c r="F30"/>
  <c r="F32" i="2"/>
  <c r="F33"/>
  <c r="F34"/>
  <c r="F35"/>
  <c r="F36"/>
  <c r="F37"/>
  <c r="F38"/>
  <c r="F39"/>
  <c r="F40"/>
  <c r="F41"/>
  <c r="F42"/>
  <c r="F43"/>
  <c r="F44"/>
  <c r="F45"/>
  <c r="F46"/>
  <c r="F47"/>
  <c r="F48"/>
  <c r="F49"/>
  <c r="F31"/>
  <c r="F30"/>
  <c r="F13"/>
  <c r="F14"/>
  <c r="F15"/>
  <c r="F16"/>
  <c r="F17"/>
  <c r="F18"/>
  <c r="F19"/>
  <c r="F20"/>
  <c r="F21"/>
  <c r="F22"/>
  <c r="F23"/>
  <c r="F24"/>
  <c r="F25"/>
  <c r="F26"/>
  <c r="F27"/>
  <c r="F28"/>
  <c r="F29"/>
  <c r="F11"/>
  <c r="F12"/>
  <c r="F10"/>
  <c r="E10" i="17"/>
  <c r="I12"/>
  <c r="E12"/>
  <c r="F18" i="30"/>
  <c r="F19"/>
  <c r="F20"/>
  <c r="F21"/>
  <c r="F22"/>
  <c r="F23"/>
  <c r="F24"/>
  <c r="F25"/>
  <c r="F26"/>
  <c r="F27"/>
  <c r="F28"/>
  <c r="F29"/>
  <c r="F11"/>
  <c r="F12"/>
  <c r="F13"/>
  <c r="F14"/>
  <c r="F15"/>
  <c r="F16"/>
  <c r="F17"/>
  <c r="F10"/>
  <c r="P49"/>
  <c r="P15"/>
  <c r="P16"/>
  <c r="P17"/>
  <c r="P18"/>
  <c r="P19"/>
  <c r="P20"/>
  <c r="P21"/>
  <c r="P22"/>
  <c r="P23"/>
  <c r="P24"/>
  <c r="P25"/>
  <c r="P26"/>
  <c r="P27"/>
  <c r="P28"/>
  <c r="P29"/>
  <c r="P30"/>
  <c r="P31"/>
  <c r="P32"/>
  <c r="P33"/>
  <c r="P34"/>
  <c r="P35"/>
  <c r="P36"/>
  <c r="P37"/>
  <c r="P38"/>
  <c r="P39"/>
  <c r="P40"/>
  <c r="P41"/>
  <c r="P42"/>
  <c r="P43"/>
  <c r="P44"/>
  <c r="P45"/>
  <c r="P46"/>
  <c r="P47"/>
  <c r="P48"/>
  <c r="P12"/>
  <c r="P13"/>
  <c r="P14"/>
  <c r="P11"/>
  <c r="P10"/>
  <c r="P15" i="17"/>
  <c r="P16"/>
  <c r="P17"/>
  <c r="P18"/>
  <c r="P19"/>
  <c r="P20"/>
  <c r="P21"/>
  <c r="P22"/>
  <c r="P23"/>
  <c r="P24"/>
  <c r="P25"/>
  <c r="P26"/>
  <c r="P27"/>
  <c r="P28"/>
  <c r="P29"/>
  <c r="P30"/>
  <c r="P31"/>
  <c r="P32"/>
  <c r="P33"/>
  <c r="P34"/>
  <c r="P35"/>
  <c r="P36"/>
  <c r="P37"/>
  <c r="P38"/>
  <c r="P39"/>
  <c r="P40"/>
  <c r="P41"/>
  <c r="P42"/>
  <c r="P43"/>
  <c r="P44"/>
  <c r="P45"/>
  <c r="P46"/>
  <c r="P47"/>
  <c r="P48"/>
  <c r="P49"/>
  <c r="P11"/>
  <c r="P12"/>
  <c r="P13"/>
  <c r="P14"/>
  <c r="P10"/>
  <c r="F10"/>
  <c r="F11"/>
  <c r="F12"/>
  <c r="F24"/>
  <c r="F25"/>
  <c r="F26"/>
  <c r="F27"/>
  <c r="F28"/>
  <c r="F29"/>
  <c r="F20"/>
  <c r="F21"/>
  <c r="F22"/>
  <c r="F23"/>
  <c r="F14"/>
  <c r="F15"/>
  <c r="F16"/>
  <c r="F17"/>
  <c r="F18"/>
  <c r="F19"/>
  <c r="F13"/>
  <c r="O49" i="30"/>
  <c r="L49"/>
  <c r="I49"/>
  <c r="E49"/>
  <c r="O48"/>
  <c r="L48"/>
  <c r="I48"/>
  <c r="E48"/>
  <c r="O47"/>
  <c r="L47"/>
  <c r="I47"/>
  <c r="E47"/>
  <c r="O46"/>
  <c r="L46"/>
  <c r="I46"/>
  <c r="E46"/>
  <c r="O45"/>
  <c r="L45"/>
  <c r="I45"/>
  <c r="E45"/>
  <c r="O44"/>
  <c r="L44"/>
  <c r="I44"/>
  <c r="E44"/>
  <c r="O43"/>
  <c r="L43"/>
  <c r="I43"/>
  <c r="E43"/>
  <c r="O42"/>
  <c r="L42"/>
  <c r="I42"/>
  <c r="E42"/>
  <c r="O41"/>
  <c r="L41"/>
  <c r="I41"/>
  <c r="E41"/>
  <c r="O40"/>
  <c r="L40"/>
  <c r="I40"/>
  <c r="E40"/>
  <c r="O39"/>
  <c r="L39"/>
  <c r="I39"/>
  <c r="E39"/>
  <c r="O38"/>
  <c r="L38"/>
  <c r="I38"/>
  <c r="E38"/>
  <c r="O37"/>
  <c r="L37"/>
  <c r="I37"/>
  <c r="E37"/>
  <c r="O36"/>
  <c r="L36"/>
  <c r="I36"/>
  <c r="E36"/>
  <c r="O35"/>
  <c r="L35"/>
  <c r="I35"/>
  <c r="E35"/>
  <c r="O34"/>
  <c r="L34"/>
  <c r="I34"/>
  <c r="E34"/>
  <c r="O33"/>
  <c r="L33"/>
  <c r="I33"/>
  <c r="E33"/>
  <c r="O32"/>
  <c r="L32"/>
  <c r="I32"/>
  <c r="E32"/>
  <c r="O31"/>
  <c r="L31"/>
  <c r="I31"/>
  <c r="E31"/>
  <c r="O30"/>
  <c r="L30"/>
  <c r="I30"/>
  <c r="E30"/>
  <c r="O29"/>
  <c r="L29"/>
  <c r="I29"/>
  <c r="E29"/>
  <c r="O28"/>
  <c r="L28"/>
  <c r="I28"/>
  <c r="E28"/>
  <c r="O27"/>
  <c r="L27"/>
  <c r="I27"/>
  <c r="E27"/>
  <c r="O26"/>
  <c r="L26"/>
  <c r="I26"/>
  <c r="E26"/>
  <c r="O25"/>
  <c r="L25"/>
  <c r="I25"/>
  <c r="E25"/>
  <c r="O24"/>
  <c r="L24"/>
  <c r="I24"/>
  <c r="E24"/>
  <c r="O23"/>
  <c r="L23"/>
  <c r="I23"/>
  <c r="E23"/>
  <c r="O22"/>
  <c r="L22"/>
  <c r="I22"/>
  <c r="E22"/>
  <c r="O21"/>
  <c r="L21"/>
  <c r="I21"/>
  <c r="E21"/>
  <c r="O20"/>
  <c r="L20"/>
  <c r="I20"/>
  <c r="E20"/>
  <c r="O19"/>
  <c r="L19"/>
  <c r="I19"/>
  <c r="E19"/>
  <c r="O18"/>
  <c r="L18"/>
  <c r="I18"/>
  <c r="E18"/>
  <c r="O17"/>
  <c r="L17"/>
  <c r="I17"/>
  <c r="E17"/>
  <c r="O16"/>
  <c r="L16"/>
  <c r="I16"/>
  <c r="E16"/>
  <c r="O15"/>
  <c r="L15"/>
  <c r="I15"/>
  <c r="E15"/>
  <c r="O14"/>
  <c r="L14"/>
  <c r="I14"/>
  <c r="O13"/>
  <c r="L13"/>
  <c r="I13"/>
  <c r="O12"/>
  <c r="L12"/>
  <c r="I12"/>
  <c r="O11"/>
  <c r="L11"/>
  <c r="I11"/>
  <c r="E11"/>
  <c r="O10"/>
  <c r="L10"/>
  <c r="I10"/>
  <c r="E10"/>
  <c r="C46" i="28"/>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C2"/>
  <c r="C1"/>
  <c r="B31" i="19" s="1"/>
  <c r="B11" i="17" l="1"/>
  <c r="B22"/>
  <c r="B14"/>
  <c r="B45"/>
  <c r="B37"/>
  <c r="B10" i="30"/>
  <c r="B26"/>
  <c r="B18"/>
  <c r="B46"/>
  <c r="B38"/>
  <c r="B10" i="2"/>
  <c r="B25"/>
  <c r="B17"/>
  <c r="B46"/>
  <c r="B38"/>
  <c r="B10" i="18"/>
  <c r="B25"/>
  <c r="B17"/>
  <c r="B46"/>
  <c r="B38"/>
  <c r="B10" i="19"/>
  <c r="B23"/>
  <c r="B15"/>
  <c r="B46"/>
  <c r="B38"/>
  <c r="B29" i="17"/>
  <c r="B21"/>
  <c r="B13"/>
  <c r="B44"/>
  <c r="B36"/>
  <c r="B14" i="30"/>
  <c r="B25"/>
  <c r="B17"/>
  <c r="B45"/>
  <c r="B37"/>
  <c r="B12" i="2"/>
  <c r="B24"/>
  <c r="B16"/>
  <c r="B45"/>
  <c r="B37"/>
  <c r="B12" i="18"/>
  <c r="B24"/>
  <c r="B16"/>
  <c r="B45"/>
  <c r="B37"/>
  <c r="B30" i="19"/>
  <c r="B22"/>
  <c r="B14"/>
  <c r="B45"/>
  <c r="B37"/>
  <c r="B28" i="17"/>
  <c r="B20"/>
  <c r="B12"/>
  <c r="B43"/>
  <c r="B35"/>
  <c r="B13" i="30"/>
  <c r="B24"/>
  <c r="B16"/>
  <c r="B44"/>
  <c r="B36"/>
  <c r="B11" i="2"/>
  <c r="B23"/>
  <c r="B15"/>
  <c r="B44"/>
  <c r="B36"/>
  <c r="B11" i="18"/>
  <c r="B23"/>
  <c r="B15"/>
  <c r="B44"/>
  <c r="B36"/>
  <c r="B29" i="19"/>
  <c r="B21"/>
  <c r="B13"/>
  <c r="B44"/>
  <c r="B36"/>
  <c r="B27" i="17"/>
  <c r="B19"/>
  <c r="B30"/>
  <c r="B42"/>
  <c r="B34"/>
  <c r="B12" i="30"/>
  <c r="B23"/>
  <c r="B15"/>
  <c r="B43"/>
  <c r="B35"/>
  <c r="B30" i="2"/>
  <c r="B22"/>
  <c r="B14"/>
  <c r="B43"/>
  <c r="B35"/>
  <c r="B30" i="18"/>
  <c r="B22"/>
  <c r="B14"/>
  <c r="B43"/>
  <c r="B35"/>
  <c r="B28" i="19"/>
  <c r="B20"/>
  <c r="B12"/>
  <c r="B43"/>
  <c r="B35"/>
  <c r="B26" i="17"/>
  <c r="B18"/>
  <c r="B49"/>
  <c r="B41"/>
  <c r="B33"/>
  <c r="B11" i="30"/>
  <c r="B22"/>
  <c r="B30"/>
  <c r="B42"/>
  <c r="B34"/>
  <c r="B29" i="2"/>
  <c r="B21"/>
  <c r="B13"/>
  <c r="B42"/>
  <c r="B34"/>
  <c r="B29" i="18"/>
  <c r="B21"/>
  <c r="B13"/>
  <c r="B42"/>
  <c r="B34"/>
  <c r="B27" i="19"/>
  <c r="B19"/>
  <c r="B11"/>
  <c r="B42"/>
  <c r="B34"/>
  <c r="B25" i="17"/>
  <c r="B17"/>
  <c r="B48"/>
  <c r="B40"/>
  <c r="B32"/>
  <c r="B29" i="30"/>
  <c r="B21"/>
  <c r="B49"/>
  <c r="B41"/>
  <c r="B33"/>
  <c r="B28" i="2"/>
  <c r="B20"/>
  <c r="B49"/>
  <c r="B41"/>
  <c r="B33"/>
  <c r="B28" i="18"/>
  <c r="B20"/>
  <c r="B49"/>
  <c r="B41"/>
  <c r="B33"/>
  <c r="B26" i="19"/>
  <c r="B18"/>
  <c r="B49"/>
  <c r="B41"/>
  <c r="B33"/>
  <c r="B24" i="17"/>
  <c r="B16"/>
  <c r="B47"/>
  <c r="B39"/>
  <c r="B31"/>
  <c r="B28" i="30"/>
  <c r="B20"/>
  <c r="B48"/>
  <c r="B40"/>
  <c r="B32"/>
  <c r="B27" i="2"/>
  <c r="B19"/>
  <c r="B48"/>
  <c r="B40"/>
  <c r="B32"/>
  <c r="B27" i="18"/>
  <c r="B19"/>
  <c r="B48"/>
  <c r="B40"/>
  <c r="B32"/>
  <c r="B25" i="19"/>
  <c r="B17"/>
  <c r="B48"/>
  <c r="B40"/>
  <c r="B32"/>
  <c r="B23" i="17"/>
  <c r="B15"/>
  <c r="B46"/>
  <c r="B38"/>
  <c r="B10"/>
  <c r="B27" i="30"/>
  <c r="B19"/>
  <c r="B47"/>
  <c r="B39"/>
  <c r="B31"/>
  <c r="B26" i="2"/>
  <c r="B18"/>
  <c r="B47"/>
  <c r="B39"/>
  <c r="B31"/>
  <c r="B26" i="18"/>
  <c r="B18"/>
  <c r="B47"/>
  <c r="B39"/>
  <c r="B31"/>
  <c r="B24" i="19"/>
  <c r="B16"/>
  <c r="B47"/>
  <c r="B39"/>
  <c r="O31"/>
  <c r="O32"/>
  <c r="O33"/>
  <c r="O34"/>
  <c r="O35"/>
  <c r="O36"/>
  <c r="O37"/>
  <c r="O38"/>
  <c r="O39"/>
  <c r="O40"/>
  <c r="O41"/>
  <c r="O42"/>
  <c r="O43"/>
  <c r="O44"/>
  <c r="O45"/>
  <c r="O46"/>
  <c r="O47"/>
  <c r="O48"/>
  <c r="O49"/>
  <c r="L31"/>
  <c r="L32"/>
  <c r="L33"/>
  <c r="L34"/>
  <c r="L35"/>
  <c r="L36"/>
  <c r="L37"/>
  <c r="L38"/>
  <c r="L39"/>
  <c r="L40"/>
  <c r="L41"/>
  <c r="L42"/>
  <c r="L43"/>
  <c r="L44"/>
  <c r="L45"/>
  <c r="L46"/>
  <c r="L47"/>
  <c r="L48"/>
  <c r="L49"/>
  <c r="I31"/>
  <c r="I32"/>
  <c r="I33"/>
  <c r="I34"/>
  <c r="I35"/>
  <c r="I36"/>
  <c r="I37"/>
  <c r="I38"/>
  <c r="I39"/>
  <c r="I40"/>
  <c r="I41"/>
  <c r="I42"/>
  <c r="I43"/>
  <c r="I44"/>
  <c r="I45"/>
  <c r="I46"/>
  <c r="I47"/>
  <c r="I48"/>
  <c r="I49"/>
  <c r="E31"/>
  <c r="E32"/>
  <c r="E33"/>
  <c r="E34"/>
  <c r="E35"/>
  <c r="E36"/>
  <c r="E37"/>
  <c r="E38"/>
  <c r="E39"/>
  <c r="E40"/>
  <c r="E41"/>
  <c r="E42"/>
  <c r="E43"/>
  <c r="E44"/>
  <c r="E45"/>
  <c r="E46"/>
  <c r="E47"/>
  <c r="E48"/>
  <c r="E49"/>
  <c r="O30"/>
  <c r="L30"/>
  <c r="I30"/>
  <c r="E30"/>
  <c r="O11"/>
  <c r="O12"/>
  <c r="O13"/>
  <c r="O14"/>
  <c r="O15"/>
  <c r="O16"/>
  <c r="O17"/>
  <c r="O18"/>
  <c r="O19"/>
  <c r="O20"/>
  <c r="O21"/>
  <c r="O22"/>
  <c r="O23"/>
  <c r="O24"/>
  <c r="O25"/>
  <c r="O26"/>
  <c r="O27"/>
  <c r="O28"/>
  <c r="O29"/>
  <c r="L11"/>
  <c r="L12"/>
  <c r="L13"/>
  <c r="L14"/>
  <c r="L15"/>
  <c r="L16"/>
  <c r="L17"/>
  <c r="L18"/>
  <c r="L19"/>
  <c r="L20"/>
  <c r="L21"/>
  <c r="L22"/>
  <c r="L23"/>
  <c r="L24"/>
  <c r="L25"/>
  <c r="L26"/>
  <c r="L27"/>
  <c r="L28"/>
  <c r="L29"/>
  <c r="I11"/>
  <c r="I12"/>
  <c r="I13"/>
  <c r="I14"/>
  <c r="I15"/>
  <c r="I16"/>
  <c r="I17"/>
  <c r="I18"/>
  <c r="I19"/>
  <c r="I20"/>
  <c r="I21"/>
  <c r="I22"/>
  <c r="I23"/>
  <c r="I24"/>
  <c r="I25"/>
  <c r="I26"/>
  <c r="I27"/>
  <c r="I28"/>
  <c r="I29"/>
  <c r="E11"/>
  <c r="E12"/>
  <c r="E13"/>
  <c r="E14"/>
  <c r="E15"/>
  <c r="E16"/>
  <c r="E17"/>
  <c r="E18"/>
  <c r="E19"/>
  <c r="E20"/>
  <c r="E21"/>
  <c r="E22"/>
  <c r="E23"/>
  <c r="E24"/>
  <c r="E25"/>
  <c r="E26"/>
  <c r="E27"/>
  <c r="E28"/>
  <c r="E29"/>
  <c r="O10"/>
  <c r="L10"/>
  <c r="I10"/>
  <c r="E10"/>
  <c r="O11" i="18"/>
  <c r="O12"/>
  <c r="O13"/>
  <c r="O14"/>
  <c r="O15"/>
  <c r="O16"/>
  <c r="O17"/>
  <c r="O18"/>
  <c r="O19"/>
  <c r="O20"/>
  <c r="O21"/>
  <c r="O22"/>
  <c r="O23"/>
  <c r="O24"/>
  <c r="O25"/>
  <c r="O26"/>
  <c r="O27"/>
  <c r="O28"/>
  <c r="O29"/>
  <c r="L11"/>
  <c r="L12"/>
  <c r="L13"/>
  <c r="L14"/>
  <c r="L15"/>
  <c r="L16"/>
  <c r="L17"/>
  <c r="L18"/>
  <c r="L19"/>
  <c r="L20"/>
  <c r="L21"/>
  <c r="L22"/>
  <c r="L23"/>
  <c r="L24"/>
  <c r="L25"/>
  <c r="L26"/>
  <c r="L27"/>
  <c r="L28"/>
  <c r="L29"/>
  <c r="I11"/>
  <c r="I12"/>
  <c r="I13"/>
  <c r="I14"/>
  <c r="I15"/>
  <c r="I16"/>
  <c r="I17"/>
  <c r="I18"/>
  <c r="I19"/>
  <c r="I20"/>
  <c r="I21"/>
  <c r="I22"/>
  <c r="I23"/>
  <c r="I24"/>
  <c r="I25"/>
  <c r="I26"/>
  <c r="I27"/>
  <c r="I28"/>
  <c r="I29"/>
  <c r="E11"/>
  <c r="E12"/>
  <c r="E13"/>
  <c r="E14"/>
  <c r="E15"/>
  <c r="E16"/>
  <c r="E17"/>
  <c r="E18"/>
  <c r="E19"/>
  <c r="E20"/>
  <c r="E21"/>
  <c r="E22"/>
  <c r="E23"/>
  <c r="E24"/>
  <c r="E25"/>
  <c r="E26"/>
  <c r="E27"/>
  <c r="E28"/>
  <c r="E29"/>
  <c r="O10"/>
  <c r="L10"/>
  <c r="I10"/>
  <c r="E10"/>
  <c r="O31" i="17"/>
  <c r="O32"/>
  <c r="O33"/>
  <c r="O34"/>
  <c r="O35"/>
  <c r="O36"/>
  <c r="O37"/>
  <c r="O38"/>
  <c r="O39"/>
  <c r="O40"/>
  <c r="O41"/>
  <c r="O42"/>
  <c r="O43"/>
  <c r="O44"/>
  <c r="O45"/>
  <c r="O46"/>
  <c r="O47"/>
  <c r="O48"/>
  <c r="O49"/>
  <c r="O11"/>
  <c r="O12"/>
  <c r="O13"/>
  <c r="O14"/>
  <c r="O15"/>
  <c r="O16"/>
  <c r="O17"/>
  <c r="O18"/>
  <c r="O19"/>
  <c r="O20"/>
  <c r="O21"/>
  <c r="O22"/>
  <c r="O23"/>
  <c r="O24"/>
  <c r="O25"/>
  <c r="O26"/>
  <c r="O27"/>
  <c r="O28"/>
  <c r="O29"/>
  <c r="L11"/>
  <c r="L12"/>
  <c r="L13"/>
  <c r="L14"/>
  <c r="L15"/>
  <c r="L16"/>
  <c r="L17"/>
  <c r="L18"/>
  <c r="L19"/>
  <c r="L20"/>
  <c r="L21"/>
  <c r="L22"/>
  <c r="L23"/>
  <c r="L24"/>
  <c r="L25"/>
  <c r="L26"/>
  <c r="L27"/>
  <c r="L28"/>
  <c r="L29"/>
  <c r="I11"/>
  <c r="I13"/>
  <c r="I14"/>
  <c r="I15"/>
  <c r="I16"/>
  <c r="I17"/>
  <c r="I18"/>
  <c r="I19"/>
  <c r="I20"/>
  <c r="I21"/>
  <c r="I22"/>
  <c r="I23"/>
  <c r="I24"/>
  <c r="I25"/>
  <c r="I26"/>
  <c r="I27"/>
  <c r="I28"/>
  <c r="I29"/>
  <c r="E11"/>
  <c r="E13"/>
  <c r="E14"/>
  <c r="E15"/>
  <c r="E16"/>
  <c r="E17"/>
  <c r="E18"/>
  <c r="E19"/>
  <c r="E20"/>
  <c r="E21"/>
  <c r="E22"/>
  <c r="E23"/>
  <c r="E24"/>
  <c r="E25"/>
  <c r="E26"/>
  <c r="E27"/>
  <c r="E28"/>
  <c r="E29"/>
  <c r="O10"/>
  <c r="L10"/>
  <c r="I10"/>
  <c r="L31" i="18"/>
  <c r="L32"/>
  <c r="L33"/>
  <c r="L34"/>
  <c r="L35"/>
  <c r="L36"/>
  <c r="L37"/>
  <c r="L38"/>
  <c r="L39"/>
  <c r="L40"/>
  <c r="L41"/>
  <c r="L42"/>
  <c r="L43"/>
  <c r="L44"/>
  <c r="L45"/>
  <c r="L46"/>
  <c r="L47"/>
  <c r="L48"/>
  <c r="L49"/>
  <c r="O31"/>
  <c r="O32"/>
  <c r="O33"/>
  <c r="O34"/>
  <c r="O35"/>
  <c r="O36"/>
  <c r="O37"/>
  <c r="O38"/>
  <c r="O39"/>
  <c r="O40"/>
  <c r="O41"/>
  <c r="O42"/>
  <c r="O43"/>
  <c r="O44"/>
  <c r="O45"/>
  <c r="O46"/>
  <c r="O47"/>
  <c r="O48"/>
  <c r="O49"/>
  <c r="O30"/>
  <c r="L30"/>
  <c r="I30"/>
  <c r="E30"/>
  <c r="O30" i="17"/>
  <c r="L31"/>
  <c r="L32"/>
  <c r="L33"/>
  <c r="L34"/>
  <c r="L35"/>
  <c r="L36"/>
  <c r="L37"/>
  <c r="L38"/>
  <c r="L39"/>
  <c r="L40"/>
  <c r="L41"/>
  <c r="L42"/>
  <c r="L43"/>
  <c r="L44"/>
  <c r="L45"/>
  <c r="L46"/>
  <c r="L47"/>
  <c r="L48"/>
  <c r="L49"/>
  <c r="L30"/>
  <c r="O11" i="2"/>
  <c r="O12"/>
  <c r="O13"/>
  <c r="O14"/>
  <c r="O15"/>
  <c r="O16"/>
  <c r="O17"/>
  <c r="O18"/>
  <c r="O19"/>
  <c r="O20"/>
  <c r="O21"/>
  <c r="O22"/>
  <c r="O23"/>
  <c r="O24"/>
  <c r="O25"/>
  <c r="O26"/>
  <c r="O27"/>
  <c r="O28"/>
  <c r="O29"/>
  <c r="O10"/>
  <c r="L11"/>
  <c r="L12"/>
  <c r="L13"/>
  <c r="L14"/>
  <c r="L15"/>
  <c r="L16"/>
  <c r="L17"/>
  <c r="L18"/>
  <c r="L19"/>
  <c r="L20"/>
  <c r="L21"/>
  <c r="L22"/>
  <c r="L23"/>
  <c r="L24"/>
  <c r="L25"/>
  <c r="L26"/>
  <c r="L27"/>
  <c r="L28"/>
  <c r="L29"/>
  <c r="L10"/>
  <c r="I11"/>
  <c r="I12"/>
  <c r="I13"/>
  <c r="I14"/>
  <c r="I15"/>
  <c r="I16"/>
  <c r="I17"/>
  <c r="I18"/>
  <c r="I19"/>
  <c r="I20"/>
  <c r="I21"/>
  <c r="I22"/>
  <c r="I23"/>
  <c r="I24"/>
  <c r="I25"/>
  <c r="I26"/>
  <c r="I27"/>
  <c r="I28"/>
  <c r="I29"/>
  <c r="I10"/>
  <c r="E31"/>
  <c r="E32"/>
  <c r="E33"/>
  <c r="E34"/>
  <c r="E35"/>
  <c r="E36"/>
  <c r="E37"/>
  <c r="E38"/>
  <c r="E39"/>
  <c r="E40"/>
  <c r="E41"/>
  <c r="E42"/>
  <c r="E43"/>
  <c r="E44"/>
  <c r="E45"/>
  <c r="E46"/>
  <c r="E47"/>
  <c r="E48"/>
  <c r="E49"/>
  <c r="I31"/>
  <c r="I32"/>
  <c r="I33"/>
  <c r="I34"/>
  <c r="I35"/>
  <c r="I36"/>
  <c r="I37"/>
  <c r="I38"/>
  <c r="I39"/>
  <c r="I40"/>
  <c r="I41"/>
  <c r="I42"/>
  <c r="I43"/>
  <c r="I44"/>
  <c r="I45"/>
  <c r="I46"/>
  <c r="I47"/>
  <c r="I48"/>
  <c r="I49"/>
  <c r="L31"/>
  <c r="L32"/>
  <c r="L33"/>
  <c r="L34"/>
  <c r="L35"/>
  <c r="L36"/>
  <c r="L37"/>
  <c r="L38"/>
  <c r="L39"/>
  <c r="L40"/>
  <c r="L41"/>
  <c r="L42"/>
  <c r="L43"/>
  <c r="L44"/>
  <c r="L45"/>
  <c r="L46"/>
  <c r="L47"/>
  <c r="L48"/>
  <c r="L49"/>
  <c r="O31"/>
  <c r="O32"/>
  <c r="O33"/>
  <c r="O34"/>
  <c r="O35"/>
  <c r="O36"/>
  <c r="O37"/>
  <c r="O38"/>
  <c r="O39"/>
  <c r="O40"/>
  <c r="O41"/>
  <c r="O42"/>
  <c r="O43"/>
  <c r="O44"/>
  <c r="O45"/>
  <c r="O46"/>
  <c r="O47"/>
  <c r="O48"/>
  <c r="O49"/>
  <c r="O30"/>
  <c r="L30"/>
  <c r="I30"/>
  <c r="E30"/>
  <c r="E11"/>
  <c r="E12"/>
  <c r="E13"/>
  <c r="E14"/>
  <c r="E15"/>
  <c r="E16"/>
  <c r="E17"/>
  <c r="E18"/>
  <c r="E19"/>
  <c r="E20"/>
  <c r="E21"/>
  <c r="E22"/>
  <c r="E23"/>
  <c r="E24"/>
  <c r="E25"/>
  <c r="E26"/>
  <c r="E27"/>
  <c r="E28"/>
  <c r="E29"/>
  <c r="E10"/>
  <c r="I49" i="18"/>
  <c r="E49"/>
  <c r="I48"/>
  <c r="E48"/>
  <c r="I47"/>
  <c r="E47"/>
  <c r="I46"/>
  <c r="E46"/>
  <c r="I45"/>
  <c r="E45"/>
  <c r="I44"/>
  <c r="E44"/>
  <c r="I43"/>
  <c r="E43"/>
  <c r="I42"/>
  <c r="E42"/>
  <c r="I41"/>
  <c r="E41"/>
  <c r="I40"/>
  <c r="E40"/>
  <c r="I39"/>
  <c r="E39"/>
  <c r="I38"/>
  <c r="E38"/>
  <c r="I37"/>
  <c r="E37"/>
  <c r="I36"/>
  <c r="E36"/>
  <c r="I35"/>
  <c r="E35"/>
  <c r="I34"/>
  <c r="E34"/>
  <c r="I33"/>
  <c r="E33"/>
  <c r="I32"/>
  <c r="E32"/>
  <c r="I31"/>
  <c r="E31"/>
  <c r="I49" i="17"/>
  <c r="E49"/>
  <c r="I48"/>
  <c r="E48"/>
  <c r="I47"/>
  <c r="E47"/>
  <c r="I46"/>
  <c r="E46"/>
  <c r="I45"/>
  <c r="E45"/>
  <c r="I44"/>
  <c r="E44"/>
  <c r="I43"/>
  <c r="E43"/>
  <c r="I42"/>
  <c r="E42"/>
  <c r="I41"/>
  <c r="E41"/>
  <c r="I40"/>
  <c r="E40"/>
  <c r="I39"/>
  <c r="E39"/>
  <c r="I38"/>
  <c r="E38"/>
  <c r="I37"/>
  <c r="E37"/>
  <c r="I36"/>
  <c r="E36"/>
  <c r="I35"/>
  <c r="E35"/>
  <c r="I34"/>
  <c r="E34"/>
  <c r="I33"/>
  <c r="E33"/>
  <c r="I32"/>
  <c r="E32"/>
  <c r="I31"/>
  <c r="E31"/>
  <c r="I30"/>
  <c r="E30"/>
</calcChain>
</file>

<file path=xl/sharedStrings.xml><?xml version="1.0" encoding="utf-8"?>
<sst xmlns="http://schemas.openxmlformats.org/spreadsheetml/2006/main" count="14244" uniqueCount="6333">
  <si>
    <t>N°</t>
  </si>
  <si>
    <t>Cognome</t>
  </si>
  <si>
    <t>Nome</t>
  </si>
  <si>
    <t>Data nascita</t>
  </si>
  <si>
    <t>SCHEDA ISCRIZIONE</t>
  </si>
  <si>
    <t>Tessera FIBa</t>
  </si>
  <si>
    <t>SOCIETA’:</t>
  </si>
  <si>
    <t>E MAIL:</t>
  </si>
  <si>
    <t>TELEFONO:</t>
  </si>
  <si>
    <t>M/F</t>
  </si>
  <si>
    <t>DOPPIO MISTO</t>
  </si>
  <si>
    <t>SINGOLARE</t>
  </si>
  <si>
    <t>SENIOR</t>
  </si>
  <si>
    <t>MILAZZO BAD</t>
  </si>
  <si>
    <t>10.02.1975</t>
  </si>
  <si>
    <t>BUCCAFUSCA MAURO</t>
  </si>
  <si>
    <t>H21</t>
  </si>
  <si>
    <t>24</t>
  </si>
  <si>
    <t>20.04.1994</t>
  </si>
  <si>
    <t>CINCOTTA DIEGO</t>
  </si>
  <si>
    <t>23</t>
  </si>
  <si>
    <t>MESSINA BAD</t>
  </si>
  <si>
    <t>07.11.1998</t>
  </si>
  <si>
    <t>AZZOLINA MAURO</t>
  </si>
  <si>
    <t>22</t>
  </si>
  <si>
    <t>PIUMEDARGENTO</t>
  </si>
  <si>
    <t>11.11.1990</t>
  </si>
  <si>
    <t>DI GREGOLI MARCO</t>
  </si>
  <si>
    <t>21</t>
  </si>
  <si>
    <t>24.01.1992</t>
  </si>
  <si>
    <t>GRECO ANTONIO</t>
  </si>
  <si>
    <t>20</t>
  </si>
  <si>
    <t>BC PALERMO</t>
  </si>
  <si>
    <t>07.10.1975</t>
  </si>
  <si>
    <t>SCAVO GIOVANNI</t>
  </si>
  <si>
    <t>19</t>
  </si>
  <si>
    <t>LA SCINTILLA</t>
  </si>
  <si>
    <t>17.12.1967</t>
  </si>
  <si>
    <t>MARLETTA SALVATORE</t>
  </si>
  <si>
    <t>18</t>
  </si>
  <si>
    <t>02.02.1994</t>
  </si>
  <si>
    <t>GIBILISCO FABIO</t>
  </si>
  <si>
    <t>17</t>
  </si>
  <si>
    <t>FRECCE AZZURRE</t>
  </si>
  <si>
    <t>29.11.1979</t>
  </si>
  <si>
    <t>DIOGUARDI FULVIO</t>
  </si>
  <si>
    <t>16</t>
  </si>
  <si>
    <t>10.02.1976</t>
  </si>
  <si>
    <t>TUTONE MARCO</t>
  </si>
  <si>
    <t>15</t>
  </si>
  <si>
    <t>08.11.1945</t>
  </si>
  <si>
    <t>DIOGUARDI GIROLAMO</t>
  </si>
  <si>
    <t>14</t>
  </si>
  <si>
    <t>ASD 095</t>
  </si>
  <si>
    <t>06.07.1983</t>
  </si>
  <si>
    <t>OLIVELLI SIMONE</t>
  </si>
  <si>
    <t>13</t>
  </si>
  <si>
    <t>28.07.1990</t>
  </si>
  <si>
    <t>SANTORO VINCENZO</t>
  </si>
  <si>
    <t>12</t>
  </si>
  <si>
    <t>17.11.1996</t>
  </si>
  <si>
    <t>SAPORITA FILIPPO</t>
  </si>
  <si>
    <t>11</t>
  </si>
  <si>
    <t>06.08.1979</t>
  </si>
  <si>
    <t>ZICHI FABRIZIO</t>
  </si>
  <si>
    <t>10</t>
  </si>
  <si>
    <t>LE RACCHETTE</t>
  </si>
  <si>
    <t>23.02.1972</t>
  </si>
  <si>
    <t>ZAPPULLA SEBA</t>
  </si>
  <si>
    <t>9</t>
  </si>
  <si>
    <t>LE SAETTE</t>
  </si>
  <si>
    <t>14.05.1984</t>
  </si>
  <si>
    <t>TROVATO GIANFRANCO</t>
  </si>
  <si>
    <t>8</t>
  </si>
  <si>
    <t>FENICE</t>
  </si>
  <si>
    <t>19.03.1973</t>
  </si>
  <si>
    <t>VITELLARO MASSIMILIANO</t>
  </si>
  <si>
    <t>7</t>
  </si>
  <si>
    <t>15.11.1960</t>
  </si>
  <si>
    <t>LA MANTIA IVANO</t>
  </si>
  <si>
    <t>6</t>
  </si>
  <si>
    <t>OLIMPIA CLUB</t>
  </si>
  <si>
    <t>23.05.1998</t>
  </si>
  <si>
    <t>CACIOPPO PIERANGELO</t>
  </si>
  <si>
    <t>5</t>
  </si>
  <si>
    <t>13.09.1991</t>
  </si>
  <si>
    <t>MALLAWA RANGA</t>
  </si>
  <si>
    <t>4</t>
  </si>
  <si>
    <t>10.02.1967</t>
  </si>
  <si>
    <t>CASALES EMANUELE</t>
  </si>
  <si>
    <t>3</t>
  </si>
  <si>
    <t>03.10.1971</t>
  </si>
  <si>
    <t>GENNARO ALFREDO</t>
  </si>
  <si>
    <t>2</t>
  </si>
  <si>
    <t>13.04.1993</t>
  </si>
  <si>
    <t>LA ROCCA LUIS ANIELLO</t>
  </si>
  <si>
    <t>1</t>
  </si>
  <si>
    <t>BC IRPINIA</t>
  </si>
  <si>
    <t>14.01.1991</t>
  </si>
  <si>
    <t>COCCIA DOMENICO</t>
  </si>
  <si>
    <t>H16</t>
  </si>
  <si>
    <t>02.09.1997</t>
  </si>
  <si>
    <t>DELLA BELLA BIAGIO</t>
  </si>
  <si>
    <t>20.10.1997</t>
  </si>
  <si>
    <t>CAPIRASO SAMUELE</t>
  </si>
  <si>
    <t>BC SANTAGATA</t>
  </si>
  <si>
    <t>13.12.1998</t>
  </si>
  <si>
    <t>PRATO ALESSIO</t>
  </si>
  <si>
    <t>04.10.1996</t>
  </si>
  <si>
    <t>GUADAGNO DAVIDE</t>
  </si>
  <si>
    <t>POL CORASSORI</t>
  </si>
  <si>
    <t>30.03.1993</t>
  </si>
  <si>
    <t>MELLI FILIPPO</t>
  </si>
  <si>
    <t>H09</t>
  </si>
  <si>
    <t>24.04.1993</t>
  </si>
  <si>
    <t>THOMPSON MARK</t>
  </si>
  <si>
    <t>POL MASI</t>
  </si>
  <si>
    <t>23.06.1993</t>
  </si>
  <si>
    <t>CLEMENTE PIETRO</t>
  </si>
  <si>
    <t>06.10.1959</t>
  </si>
  <si>
    <t>NAVONE LORENZO</t>
  </si>
  <si>
    <t>ASD GOLDONI</t>
  </si>
  <si>
    <t>15.01.1999</t>
  </si>
  <si>
    <t>ZUCCOLINI FEDERICI SERGIO</t>
  </si>
  <si>
    <t>08.05.1991</t>
  </si>
  <si>
    <t>MANTOVANI LORENZO</t>
  </si>
  <si>
    <t>07.12.1992</t>
  </si>
  <si>
    <t>FURGERI MICHAEL</t>
  </si>
  <si>
    <t>ASD BRESCIA</t>
  </si>
  <si>
    <t>24.04.1989</t>
  </si>
  <si>
    <t>MUNASINGHE ARACHCHIGE HASHITHA MAHESH</t>
  </si>
  <si>
    <t>H03</t>
  </si>
  <si>
    <t>CS ORIONE VOGHERA</t>
  </si>
  <si>
    <t>26.04.1960</t>
  </si>
  <si>
    <t>MAZZOLENI MARCO</t>
  </si>
  <si>
    <t>ASD CREMA</t>
  </si>
  <si>
    <t>01.03.1981</t>
  </si>
  <si>
    <t>GARBELLI CLAUDIO</t>
  </si>
  <si>
    <t>GSA CHIARI</t>
  </si>
  <si>
    <t>09.10.1990</t>
  </si>
  <si>
    <t>RAMERA TIZIANO</t>
  </si>
  <si>
    <t>04.10.1993</t>
  </si>
  <si>
    <t>REBECCHI LUCA</t>
  </si>
  <si>
    <t>CUS BERGAMO</t>
  </si>
  <si>
    <t>06.09.1996</t>
  </si>
  <si>
    <t>SOLBIATI MARCO MOHANDAS</t>
  </si>
  <si>
    <t>SCALVINI DANILO</t>
  </si>
  <si>
    <t>27.08.1990</t>
  </si>
  <si>
    <t>PAPAVERO MARCO</t>
  </si>
  <si>
    <t>BC MILANO</t>
  </si>
  <si>
    <t>09.06.1983</t>
  </si>
  <si>
    <t>PERRI DANILO</t>
  </si>
  <si>
    <t>GANDHI</t>
  </si>
  <si>
    <t>01.02.1986</t>
  </si>
  <si>
    <t>HOSSAIN ALAMGIR</t>
  </si>
  <si>
    <t>23.05.1981</t>
  </si>
  <si>
    <t>ZANI MARCO</t>
  </si>
  <si>
    <t>14.05.1971</t>
  </si>
  <si>
    <t>SARNO ALFONSO</t>
  </si>
  <si>
    <t>29.08.1985</t>
  </si>
  <si>
    <t>FARAK JAMAL</t>
  </si>
  <si>
    <t>02.11.1961</t>
  </si>
  <si>
    <t>CACIOPPO PIERO</t>
  </si>
  <si>
    <t>ACQUI JUNIOR</t>
  </si>
  <si>
    <t>21.09.1995</t>
  </si>
  <si>
    <t>OLIVIERI EUGENIO</t>
  </si>
  <si>
    <t>H01</t>
  </si>
  <si>
    <t>ALBA SHUTTLE</t>
  </si>
  <si>
    <t>17.01.1981</t>
  </si>
  <si>
    <t>POLZONI FRANCESCO</t>
  </si>
  <si>
    <t>ACQUI BADMINTON</t>
  </si>
  <si>
    <t>14.07.1989</t>
  </si>
  <si>
    <t>PROOST MIKE</t>
  </si>
  <si>
    <t>02.12.1992</t>
  </si>
  <si>
    <t>BRICE ROBERT</t>
  </si>
  <si>
    <t>06.12.1990</t>
  </si>
  <si>
    <t>RAIMONDO GIACOMO</t>
  </si>
  <si>
    <t>BOCCARDO NOVI</t>
  </si>
  <si>
    <t>22.05.1989</t>
  </si>
  <si>
    <t>SERRA MATTEO</t>
  </si>
  <si>
    <t>09.07.1997</t>
  </si>
  <si>
    <t>GIULIANO MARCO</t>
  </si>
  <si>
    <t>SPACE BAD</t>
  </si>
  <si>
    <t>04.02.1987</t>
  </si>
  <si>
    <t>GRANDINETTI ROBERTO</t>
  </si>
  <si>
    <t>04.05.1995</t>
  </si>
  <si>
    <t>GORZEGNO MATTEO</t>
  </si>
  <si>
    <t>15.12.1998</t>
  </si>
  <si>
    <t>VIBERTI GIACOMO</t>
  </si>
  <si>
    <t>02.01.1998</t>
  </si>
  <si>
    <t>CAMPO FRANCESCO</t>
  </si>
  <si>
    <t>08.08.1997</t>
  </si>
  <si>
    <t>FRANCONE LORENZO</t>
  </si>
  <si>
    <t>23.09.1987</t>
  </si>
  <si>
    <t>BEAUPERIN LOIC</t>
  </si>
  <si>
    <t>EASY PLAY</t>
  </si>
  <si>
    <t>28.11.1998</t>
  </si>
  <si>
    <t>BAKUL SOZIB</t>
  </si>
  <si>
    <t>F21</t>
  </si>
  <si>
    <t>15.05.1996</t>
  </si>
  <si>
    <t>MAIMONE FRANCESCO</t>
  </si>
  <si>
    <t>22.11.1959</t>
  </si>
  <si>
    <t>MINNITI SERGIO</t>
  </si>
  <si>
    <t>28.02.1989</t>
  </si>
  <si>
    <t>VITALE GIACOMO</t>
  </si>
  <si>
    <t>22.10.1990</t>
  </si>
  <si>
    <t>FERRETO ALBERTO</t>
  </si>
  <si>
    <t>GYMNASE</t>
  </si>
  <si>
    <t>24.11.1973</t>
  </si>
  <si>
    <t>SCIACCA GIUSEPPE</t>
  </si>
  <si>
    <t>THE STARS BC</t>
  </si>
  <si>
    <t>21.04.1987</t>
  </si>
  <si>
    <t>TRAPANI VINCENZO</t>
  </si>
  <si>
    <t>POL PARRINO</t>
  </si>
  <si>
    <t>09.10.1998</t>
  </si>
  <si>
    <t>RANDAZZO CALOGERO</t>
  </si>
  <si>
    <t>13.06.1983</t>
  </si>
  <si>
    <t>ROCCELLA ANTONIO</t>
  </si>
  <si>
    <t>11.05.1998</t>
  </si>
  <si>
    <t>ADIKARI MALIK</t>
  </si>
  <si>
    <t>21.03.1994</t>
  </si>
  <si>
    <t>BARRALE GIOVANNI</t>
  </si>
  <si>
    <t>12.05.1963</t>
  </si>
  <si>
    <t>PAPPALARDO VINCENZO</t>
  </si>
  <si>
    <t>BC RAGUSA</t>
  </si>
  <si>
    <t>27.04.1996</t>
  </si>
  <si>
    <t>MARLETTA PIETRO</t>
  </si>
  <si>
    <t>14.04.1981</t>
  </si>
  <si>
    <t>CATI MARIO</t>
  </si>
  <si>
    <t>03.11.1990</t>
  </si>
  <si>
    <t>NICOLOSO GAETANO FABIO</t>
  </si>
  <si>
    <t>21.10.1977</t>
  </si>
  <si>
    <t>PANAM PRJYANTHA</t>
  </si>
  <si>
    <t>BADMINTON PAOLA</t>
  </si>
  <si>
    <t>27.06.1996</t>
  </si>
  <si>
    <t>SERPA FRANCESCO</t>
  </si>
  <si>
    <t>F20</t>
  </si>
  <si>
    <t>GSS SCORZA</t>
  </si>
  <si>
    <t>31.01.1996</t>
  </si>
  <si>
    <t>GRECO PIERPAOLO</t>
  </si>
  <si>
    <t>BC FILIPPELLI</t>
  </si>
  <si>
    <t>03.02.1997</t>
  </si>
  <si>
    <t>PERRONE SAVERIO MARIA</t>
  </si>
  <si>
    <t>12.09.1983</t>
  </si>
  <si>
    <t>ASTORINO ANDREA</t>
  </si>
  <si>
    <t>01.07.1992</t>
  </si>
  <si>
    <t>MUSTAFA' DEJVID</t>
  </si>
  <si>
    <t>14.06.1997</t>
  </si>
  <si>
    <t>RUSSO LORENZO</t>
  </si>
  <si>
    <t>31.07.1969</t>
  </si>
  <si>
    <t>SANSOSTRI FRANCESCO</t>
  </si>
  <si>
    <t>25.12.1994</t>
  </si>
  <si>
    <t>CAVALLARO ALEX FRANCESCO</t>
  </si>
  <si>
    <t>16.02.1998</t>
  </si>
  <si>
    <t>CAVALIERE NICOLA</t>
  </si>
  <si>
    <t>20.06.1994</t>
  </si>
  <si>
    <t>SANSOSTRI ANDREA</t>
  </si>
  <si>
    <t>21.11.1997</t>
  </si>
  <si>
    <t>SERVIDIO ANDREA</t>
  </si>
  <si>
    <t>GOLOGAN ALIN</t>
  </si>
  <si>
    <t>03.11.1998</t>
  </si>
  <si>
    <t>23.04.1962</t>
  </si>
  <si>
    <t>SAMA' LUIGI</t>
  </si>
  <si>
    <t>24.10.1956</t>
  </si>
  <si>
    <t>SAMA' VINCENZO</t>
  </si>
  <si>
    <t>30.11.1995</t>
  </si>
  <si>
    <t>NISTICO' ANDREA</t>
  </si>
  <si>
    <t>ENERGICA</t>
  </si>
  <si>
    <t>23.09.1953</t>
  </si>
  <si>
    <t>MISANO FRANCESCO</t>
  </si>
  <si>
    <t>F18</t>
  </si>
  <si>
    <t>25.04.1965</t>
  </si>
  <si>
    <t>GUIDA FRANCESCO</t>
  </si>
  <si>
    <t>01.02.1961</t>
  </si>
  <si>
    <t>INNONE MARIO</t>
  </si>
  <si>
    <t>17.02.1962</t>
  </si>
  <si>
    <t>RIZZI ARCANGELO</t>
  </si>
  <si>
    <t>ASAM</t>
  </si>
  <si>
    <t>28.11.1978</t>
  </si>
  <si>
    <t>SAMUELE FRANCESCO</t>
  </si>
  <si>
    <t>F17</t>
  </si>
  <si>
    <t>10.02.1977</t>
  </si>
  <si>
    <t>GALASSO FRANCESCO</t>
  </si>
  <si>
    <t>SOFT AIR</t>
  </si>
  <si>
    <t>10.09.1992</t>
  </si>
  <si>
    <t>MARTELLA DANILO</t>
  </si>
  <si>
    <t>03.02.1978</t>
  </si>
  <si>
    <t>ZULLO ANDREA</t>
  </si>
  <si>
    <t>ASCA</t>
  </si>
  <si>
    <t>24.04.1975</t>
  </si>
  <si>
    <t>CROCCO MARIO</t>
  </si>
  <si>
    <t>03.07.1997</t>
  </si>
  <si>
    <t>LA FARCIOLA ALESSANDRO</t>
  </si>
  <si>
    <t>SWAT</t>
  </si>
  <si>
    <t>28.07.1984</t>
  </si>
  <si>
    <t>RICCI GIUSEPPE</t>
  </si>
  <si>
    <t>27.01.1995</t>
  </si>
  <si>
    <t>DEL PAPA MICHELE</t>
  </si>
  <si>
    <t>28.09.1971</t>
  </si>
  <si>
    <t>CANTA ANTONIO</t>
  </si>
  <si>
    <t>07.06.1989</t>
  </si>
  <si>
    <t>BATTISTA LUCA</t>
  </si>
  <si>
    <t>03.04.1981</t>
  </si>
  <si>
    <t>MAURO MARIO</t>
  </si>
  <si>
    <t>MILLENNIO</t>
  </si>
  <si>
    <t>12.07.2001</t>
  </si>
  <si>
    <t>ORAZZO SIMONE</t>
  </si>
  <si>
    <t>F16</t>
  </si>
  <si>
    <t>09.11.1997</t>
  </si>
  <si>
    <t>DE LUNA DARIO</t>
  </si>
  <si>
    <t>01.11.1985</t>
  </si>
  <si>
    <t>CACCAVALE ROSARIO</t>
  </si>
  <si>
    <t>23.01.1998</t>
  </si>
  <si>
    <t>ACIERNO STEFANO</t>
  </si>
  <si>
    <t>14.12.1998</t>
  </si>
  <si>
    <t>MOSCARIELLO GIOVANNI</t>
  </si>
  <si>
    <t>02.02.1967</t>
  </si>
  <si>
    <t>CAROZZA GIUSEPPE</t>
  </si>
  <si>
    <t>CAB MAIORI</t>
  </si>
  <si>
    <t>09.11.1984</t>
  </si>
  <si>
    <t>MILANO ALESSANDRO</t>
  </si>
  <si>
    <t>11.03.1997</t>
  </si>
  <si>
    <t>LOMBARDI SANDRO</t>
  </si>
  <si>
    <t>08.09.1995</t>
  </si>
  <si>
    <t>DE STEFANO ANGELO</t>
  </si>
  <si>
    <t>PICENTIA BC</t>
  </si>
  <si>
    <t>22.09.1992</t>
  </si>
  <si>
    <t>SOMMA GIOVANNI</t>
  </si>
  <si>
    <t>15.05.1982</t>
  </si>
  <si>
    <t>ROMANO CIRO</t>
  </si>
  <si>
    <t>26.06.1974</t>
  </si>
  <si>
    <t>GALDERISI ALESSANDRO</t>
  </si>
  <si>
    <t>20.08.1997</t>
  </si>
  <si>
    <t>PALERMO GIOVANNI</t>
  </si>
  <si>
    <t>06.09.1969</t>
  </si>
  <si>
    <t>ROMANO DOMENICO</t>
  </si>
  <si>
    <t>01.11.1998</t>
  </si>
  <si>
    <t>NOVIELLO IUNIO VALERIO</t>
  </si>
  <si>
    <t>17.06.1997</t>
  </si>
  <si>
    <t>SICA FRANCESCO</t>
  </si>
  <si>
    <t>LE AQUILE</t>
  </si>
  <si>
    <t>18.06.1951</t>
  </si>
  <si>
    <t>MURGIA MARINO ANTONIO</t>
  </si>
  <si>
    <t>F13</t>
  </si>
  <si>
    <t>BC ANGELO ROTH</t>
  </si>
  <si>
    <t>30.09.1978</t>
  </si>
  <si>
    <t>CHESSA STEFANO</t>
  </si>
  <si>
    <t>11.03.1998</t>
  </si>
  <si>
    <t>CARDARELLI DANIELE</t>
  </si>
  <si>
    <t>FREETIMECLUB</t>
  </si>
  <si>
    <t>23.10.1964</t>
  </si>
  <si>
    <t>MANNEA ANTONELLO PATRIZIO</t>
  </si>
  <si>
    <t>04.09.1969</t>
  </si>
  <si>
    <t>COCCO NICOLA</t>
  </si>
  <si>
    <t>03.01.1981</t>
  </si>
  <si>
    <t>PANFILI DOMENICO</t>
  </si>
  <si>
    <t>10.09.1993</t>
  </si>
  <si>
    <t>SUNCH KEVIN</t>
  </si>
  <si>
    <t>10.03.1973</t>
  </si>
  <si>
    <t>ARTEDINO GIOVANNI</t>
  </si>
  <si>
    <t>FANO BADMINTON</t>
  </si>
  <si>
    <t>22.04.1998</t>
  </si>
  <si>
    <t>FERRETTI ANDREA</t>
  </si>
  <si>
    <t>F10</t>
  </si>
  <si>
    <t>18.12.1994</t>
  </si>
  <si>
    <t>MUSCIONI GUIDO</t>
  </si>
  <si>
    <t>27.02.1998</t>
  </si>
  <si>
    <t>FRISONI FEDERICO</t>
  </si>
  <si>
    <t>17.06.1998</t>
  </si>
  <si>
    <t>MAGNANI FRANCESCO</t>
  </si>
  <si>
    <t>22.10.1985</t>
  </si>
  <si>
    <t>GHULAM MURTAZA</t>
  </si>
  <si>
    <t>F09</t>
  </si>
  <si>
    <t>15.04.1961</t>
  </si>
  <si>
    <t>VLEUGELS HENDRICUS</t>
  </si>
  <si>
    <t>19.10.1982</t>
  </si>
  <si>
    <t>VALLADARES RODRIGO</t>
  </si>
  <si>
    <t>08.10.1958</t>
  </si>
  <si>
    <t>SERRAZANETTI ALESSANDRO</t>
  </si>
  <si>
    <t>ASD CORASSORI</t>
  </si>
  <si>
    <t>15.10.1998</t>
  </si>
  <si>
    <t>DE MARTINO GIOVANNI</t>
  </si>
  <si>
    <t>07.04.1987</t>
  </si>
  <si>
    <t>BULACLAC FLORENCIO</t>
  </si>
  <si>
    <t>20.01.1999</t>
  </si>
  <si>
    <t>ZECCA DAVIDE</t>
  </si>
  <si>
    <t>09.02.1993</t>
  </si>
  <si>
    <t>CAPELLETTI NICOLA</t>
  </si>
  <si>
    <t>14.08.1996</t>
  </si>
  <si>
    <t>DI GIORGI ARTURO</t>
  </si>
  <si>
    <t>01.09.1994</t>
  </si>
  <si>
    <t>CAMMURI TOMMASO</t>
  </si>
  <si>
    <t>22.01.1996</t>
  </si>
  <si>
    <t>MORABITO MICHELE</t>
  </si>
  <si>
    <t>17.09.1959</t>
  </si>
  <si>
    <t>PIAZZA LUCA</t>
  </si>
  <si>
    <t>17.05.1959</t>
  </si>
  <si>
    <t>SIRI CLAUDIO</t>
  </si>
  <si>
    <t>15.10.1984</t>
  </si>
  <si>
    <t>MANGIULLO ANTONIO</t>
  </si>
  <si>
    <t>11.10.1968</t>
  </si>
  <si>
    <t>FORNI ANDREA</t>
  </si>
  <si>
    <t>07.11.1969</t>
  </si>
  <si>
    <t>TARABUSI MARCO</t>
  </si>
  <si>
    <t xml:space="preserve">POL MALIGNANI </t>
  </si>
  <si>
    <t>BURATO RICCARDO</t>
  </si>
  <si>
    <t>F08</t>
  </si>
  <si>
    <t>02.02.1964</t>
  </si>
  <si>
    <t>DRIUSSI LUCA</t>
  </si>
  <si>
    <t>28.08.1990</t>
  </si>
  <si>
    <t>DE MONTE GUGLIELMO</t>
  </si>
  <si>
    <t>01.06.1997</t>
  </si>
  <si>
    <t>GARBARINO GIANMARIA</t>
  </si>
  <si>
    <t>19.03.1959</t>
  </si>
  <si>
    <t>MICHELUTTI RICCARDO</t>
  </si>
  <si>
    <t>ZAMARO LUCA</t>
  </si>
  <si>
    <t>CALVI BAD</t>
  </si>
  <si>
    <t>15.09.1991</t>
  </si>
  <si>
    <t>STENGER SIMON</t>
  </si>
  <si>
    <t>F07</t>
  </si>
  <si>
    <t>09.09.1997</t>
  </si>
  <si>
    <t>HAMEN NAYEEM</t>
  </si>
  <si>
    <t>POL CASELLE</t>
  </si>
  <si>
    <t>12.03.1975</t>
  </si>
  <si>
    <t>RECCHIA ALESSANDRO</t>
  </si>
  <si>
    <t>06.03.1964</t>
  </si>
  <si>
    <t>MARCHETTO ENRICO</t>
  </si>
  <si>
    <t>02.08.1995</t>
  </si>
  <si>
    <t>RIOLFI NICOLA</t>
  </si>
  <si>
    <t>28.06.1985</t>
  </si>
  <si>
    <t>LI JIANBLIN</t>
  </si>
  <si>
    <t>SC PRIMAVERA</t>
  </si>
  <si>
    <t>19.07.2000</t>
  </si>
  <si>
    <t>PACCHIN RICCARDO</t>
  </si>
  <si>
    <t>13.05.1981</t>
  </si>
  <si>
    <t>KHALIQUE ABDUL</t>
  </si>
  <si>
    <t>16.08.1973</t>
  </si>
  <si>
    <t>DE ANGELI DAVIDE</t>
  </si>
  <si>
    <t>16.03.1963</t>
  </si>
  <si>
    <t>BETTONI FLAVIO</t>
  </si>
  <si>
    <t>F03</t>
  </si>
  <si>
    <t>26.03.1996</t>
  </si>
  <si>
    <t>LOCATELLI ENRICO</t>
  </si>
  <si>
    <t>13.11.1983</t>
  </si>
  <si>
    <t>SCANFERLA OLIVER</t>
  </si>
  <si>
    <t>DANEDA</t>
  </si>
  <si>
    <t>29.10.1995</t>
  </si>
  <si>
    <t>BENVENUTI DAVIDE</t>
  </si>
  <si>
    <t>LARIOBC</t>
  </si>
  <si>
    <t>28.10.1969</t>
  </si>
  <si>
    <t>ALBARELLI FABRIZIO</t>
  </si>
  <si>
    <t>JUNIOR MILANO</t>
  </si>
  <si>
    <t>01.10.1976</t>
  </si>
  <si>
    <t>TANG THOMAS</t>
  </si>
  <si>
    <t>26.11.1977</t>
  </si>
  <si>
    <t>HOSSEN SAJJAD</t>
  </si>
  <si>
    <t>29.11.1981</t>
  </si>
  <si>
    <t>DE LEON MICHAEL</t>
  </si>
  <si>
    <t>27.08.1981</t>
  </si>
  <si>
    <t>DONOVAN JOHN</t>
  </si>
  <si>
    <t>29.09.1964</t>
  </si>
  <si>
    <t>POLETTI PAOLO</t>
  </si>
  <si>
    <t>13.01.1970</t>
  </si>
  <si>
    <t>ZANIN EMANUELE</t>
  </si>
  <si>
    <t>LARIO BC</t>
  </si>
  <si>
    <t>12.04.1998</t>
  </si>
  <si>
    <t>GILARDONI LORENZO</t>
  </si>
  <si>
    <t>15 ZERO</t>
  </si>
  <si>
    <t>14.02.1990</t>
  </si>
  <si>
    <t>ZANINI ALESSANDRO</t>
  </si>
  <si>
    <t>02.11.1967</t>
  </si>
  <si>
    <t>PICCININ MARCO</t>
  </si>
  <si>
    <t>10.12.1998</t>
  </si>
  <si>
    <t>POLLO GIOVANNI</t>
  </si>
  <si>
    <t>06.10.1956</t>
  </si>
  <si>
    <t>MERIGO MASSIMO</t>
  </si>
  <si>
    <t>LE BAXIE</t>
  </si>
  <si>
    <t>27.02.1946</t>
  </si>
  <si>
    <t>DE ROMERI GIOVANNI</t>
  </si>
  <si>
    <t>F02</t>
  </si>
  <si>
    <t>GENOVA BC</t>
  </si>
  <si>
    <t>13.08.1964</t>
  </si>
  <si>
    <t>SIGNORINI GIANLUCA</t>
  </si>
  <si>
    <t>24.05.1982</t>
  </si>
  <si>
    <t>LIBIN BABY</t>
  </si>
  <si>
    <t>12.12.1982</t>
  </si>
  <si>
    <t>ANDERSON LEE MICHAEL</t>
  </si>
  <si>
    <t>25.01.1979</t>
  </si>
  <si>
    <t>MONTINARI GIULIO</t>
  </si>
  <si>
    <t>06.08.1960</t>
  </si>
  <si>
    <t>GARBARINO VALTERO</t>
  </si>
  <si>
    <t>07.12.1969</t>
  </si>
  <si>
    <t>BIANCHI FEDERICO</t>
  </si>
  <si>
    <t>TIGULLIO BC</t>
  </si>
  <si>
    <t>05.03.1997</t>
  </si>
  <si>
    <t>ACIERNO ALESSANDRO</t>
  </si>
  <si>
    <t>09.09.1998</t>
  </si>
  <si>
    <t>ALBERA MATTEO</t>
  </si>
  <si>
    <t>F01</t>
  </si>
  <si>
    <t>28.03.1980</t>
  </si>
  <si>
    <t>DUCAROY FRANCOIS</t>
  </si>
  <si>
    <t>10.11.1982</t>
  </si>
  <si>
    <t>BLESS THOMAS</t>
  </si>
  <si>
    <t>12.11.1983</t>
  </si>
  <si>
    <t>KUSER MARC</t>
  </si>
  <si>
    <t>06.07.1988</t>
  </si>
  <si>
    <t>LAMBOURG JULIEN</t>
  </si>
  <si>
    <t>03.06.1960</t>
  </si>
  <si>
    <t>BOSSATI EZIO</t>
  </si>
  <si>
    <t>BAT</t>
  </si>
  <si>
    <t>29.04.1984</t>
  </si>
  <si>
    <t>CERADINI ALESSIO</t>
  </si>
  <si>
    <t>04.04.1989</t>
  </si>
  <si>
    <t>DE TUCCI JONATHAN</t>
  </si>
  <si>
    <t>14.08.1989</t>
  </si>
  <si>
    <t>MARAQUIN FLORENT</t>
  </si>
  <si>
    <t>23.04.1975</t>
  </si>
  <si>
    <t>BURATTO MICHELE</t>
  </si>
  <si>
    <t>19.05.1977</t>
  </si>
  <si>
    <t>NOVARA LUCA</t>
  </si>
  <si>
    <t>06.04.1998</t>
  </si>
  <si>
    <t>BORGOGNO NICOLO'</t>
  </si>
  <si>
    <t>16.12.1986</t>
  </si>
  <si>
    <t>BATTAGLINO GIACOMO</t>
  </si>
  <si>
    <t>09.10.1961</t>
  </si>
  <si>
    <t xml:space="preserve">DE PASQUALE ANTONIO </t>
  </si>
  <si>
    <t>25.05.1985</t>
  </si>
  <si>
    <t>PERRIN MATHIEU</t>
  </si>
  <si>
    <t>27.06.1957</t>
  </si>
  <si>
    <t>SCARABELLO ROBERTO</t>
  </si>
  <si>
    <t>14.05.1989</t>
  </si>
  <si>
    <t>FERNANDO DILIP</t>
  </si>
  <si>
    <t>D11</t>
  </si>
  <si>
    <t>16.07.1990</t>
  </si>
  <si>
    <t>CAVALLARO ALFIO CARMELO</t>
  </si>
  <si>
    <t>03.10.1979</t>
  </si>
  <si>
    <t>FERNANDO PRASAD</t>
  </si>
  <si>
    <t>13.06.1987</t>
  </si>
  <si>
    <t>ASERO GIANLUCA</t>
  </si>
  <si>
    <t>26.06.1978</t>
  </si>
  <si>
    <t>LIPARI GIUSEPPE</t>
  </si>
  <si>
    <t>10.05.1980</t>
  </si>
  <si>
    <t>CICIRELLO FRANCESCO</t>
  </si>
  <si>
    <t>23.01.1972</t>
  </si>
  <si>
    <t>PAVONE MARCO</t>
  </si>
  <si>
    <t>04.04.1992</t>
  </si>
  <si>
    <t>LA MANNA LEONARDO</t>
  </si>
  <si>
    <t>24.02.1998</t>
  </si>
  <si>
    <t>PAPASIDERO EMANUEL</t>
  </si>
  <si>
    <t>27.10.1998</t>
  </si>
  <si>
    <t>WELLS CHARLIE</t>
  </si>
  <si>
    <t>01.06.1982</t>
  </si>
  <si>
    <t>SYLVESTER PRASAD GAYAN</t>
  </si>
  <si>
    <t>CASTEL IUDICA</t>
  </si>
  <si>
    <t>07.04.1959</t>
  </si>
  <si>
    <t>COCIMANO DOMENICO ORAZIO</t>
  </si>
  <si>
    <t>19.11.1996</t>
  </si>
  <si>
    <t>RUVOLO SIMONE</t>
  </si>
  <si>
    <t>05.10.1973</t>
  </si>
  <si>
    <t>DI MARCO CARLO ALBERTO</t>
  </si>
  <si>
    <t>ETNA BADMINTON</t>
  </si>
  <si>
    <t>CHILLEMI GIORGIO</t>
  </si>
  <si>
    <t>28.07.1975</t>
  </si>
  <si>
    <t>IZZO LUIGI</t>
  </si>
  <si>
    <t>14.10.1963</t>
  </si>
  <si>
    <t>MARZANO VITTORIO</t>
  </si>
  <si>
    <t>D10</t>
  </si>
  <si>
    <t>03.08.1989</t>
  </si>
  <si>
    <t>INNONE MARCO</t>
  </si>
  <si>
    <t>POL SANTERAMO</t>
  </si>
  <si>
    <t>25.05.1994</t>
  </si>
  <si>
    <t>STANO MATTEO</t>
  </si>
  <si>
    <t>15.04.1962</t>
  </si>
  <si>
    <t>ZANLEONE GIANNI</t>
  </si>
  <si>
    <t>2 MARI BC</t>
  </si>
  <si>
    <t>25.09.1995</t>
  </si>
  <si>
    <t>LA NEVE HERMES</t>
  </si>
  <si>
    <t>27.05.1992</t>
  </si>
  <si>
    <t>PERNIOLA NICOLA</t>
  </si>
  <si>
    <t>15.06.1985</t>
  </si>
  <si>
    <t>PERRONE GIUSEPPE</t>
  </si>
  <si>
    <t>26.05.1995</t>
  </si>
  <si>
    <t>PILOLLA VITTORIO</t>
  </si>
  <si>
    <t>06.11.1977</t>
  </si>
  <si>
    <t>BITETTI ROCCANGELO</t>
  </si>
  <si>
    <t>RESPA BC</t>
  </si>
  <si>
    <t>07.09.1976</t>
  </si>
  <si>
    <t>DELL'OLIO MASSIMO</t>
  </si>
  <si>
    <t>03.07.1978</t>
  </si>
  <si>
    <t>LASSANDRO GIUSEPPE</t>
  </si>
  <si>
    <t>25.02.1997</t>
  </si>
  <si>
    <t>FERRULLI VITO</t>
  </si>
  <si>
    <t>14.05.1986</t>
  </si>
  <si>
    <t>PRESICCI ANDREA</t>
  </si>
  <si>
    <t>16.03.1991</t>
  </si>
  <si>
    <t>PORFIDO DOMENICO</t>
  </si>
  <si>
    <t>20.07.1991</t>
  </si>
  <si>
    <t>IANNUZZI ENRICO</t>
  </si>
  <si>
    <t>FERRULLI ANTONY</t>
  </si>
  <si>
    <t>07.01.1978</t>
  </si>
  <si>
    <t>FARACE OSCAR</t>
  </si>
  <si>
    <t>D09</t>
  </si>
  <si>
    <t>NOVIELLO ILIO MICHELE</t>
  </si>
  <si>
    <t>12.11.1986</t>
  </si>
  <si>
    <t>CELESTE LUCA</t>
  </si>
  <si>
    <t>ARPINO ANTONIO</t>
  </si>
  <si>
    <t>21.12.1973</t>
  </si>
  <si>
    <t>IACOVELLA CARMINE</t>
  </si>
  <si>
    <t>20.09.1987</t>
  </si>
  <si>
    <t>SICA PIETRO</t>
  </si>
  <si>
    <t>12.11.1995</t>
  </si>
  <si>
    <t>MASULLO ANTONIO</t>
  </si>
  <si>
    <t>08.11.1995</t>
  </si>
  <si>
    <t>ROMANO MARCO</t>
  </si>
  <si>
    <t>07.05.1981</t>
  </si>
  <si>
    <t>NAPPI EMMANUEL</t>
  </si>
  <si>
    <t>FLEGREA BAD</t>
  </si>
  <si>
    <t>15.07.1976</t>
  </si>
  <si>
    <t>PAOLILLO FRANCESCO</t>
  </si>
  <si>
    <t>15.01.1995</t>
  </si>
  <si>
    <t>TOUSSEEF MOHAMMED</t>
  </si>
  <si>
    <t>06.06.1995</t>
  </si>
  <si>
    <t>BOTTINO ANTONIO</t>
  </si>
  <si>
    <t>28.01.1983</t>
  </si>
  <si>
    <t>NAPOLITANO ENNIO GENNARO</t>
  </si>
  <si>
    <t>02.01.1988</t>
  </si>
  <si>
    <t>LICCIARDI MICHELE</t>
  </si>
  <si>
    <t>13.11.1984</t>
  </si>
  <si>
    <t>INGENITO FABIO</t>
  </si>
  <si>
    <t>13.05.1983</t>
  </si>
  <si>
    <t>DI DOMENICO GIUSEPPE</t>
  </si>
  <si>
    <t>AQUILE TIRRENO</t>
  </si>
  <si>
    <t>26.09.1977</t>
  </si>
  <si>
    <t>FANTOZZI FABRIZIO</t>
  </si>
  <si>
    <t>D08</t>
  </si>
  <si>
    <t>05.07.1971</t>
  </si>
  <si>
    <t>MONTEFIORE IGOR</t>
  </si>
  <si>
    <t>05.03.1975</t>
  </si>
  <si>
    <t>CAPONE GIANLUCA</t>
  </si>
  <si>
    <t>22.08.1981</t>
  </si>
  <si>
    <t>PIERGUIDI FRANCESCO</t>
  </si>
  <si>
    <t>05.02.1997</t>
  </si>
  <si>
    <t>CIRONE MATTEO</t>
  </si>
  <si>
    <t>ROMA 12</t>
  </si>
  <si>
    <t>05.11.1969</t>
  </si>
  <si>
    <t>JAYASINGHE ROSHAN</t>
  </si>
  <si>
    <t>VIGNANELLO BC</t>
  </si>
  <si>
    <t>20.10.1989</t>
  </si>
  <si>
    <t>DI LORENZI REMO</t>
  </si>
  <si>
    <t>SS LAZIO</t>
  </si>
  <si>
    <t>06.02.1977</t>
  </si>
  <si>
    <t>GREY AIRWIN ALIPON</t>
  </si>
  <si>
    <t>14.08.1984</t>
  </si>
  <si>
    <t>LONGUEMAR FREDERIC</t>
  </si>
  <si>
    <t>09.12.1987</t>
  </si>
  <si>
    <t>MARZOLA MIRKO</t>
  </si>
  <si>
    <t>22.10.1984</t>
  </si>
  <si>
    <t>TIBURZI ALESSIO</t>
  </si>
  <si>
    <t>07.03.1992</t>
  </si>
  <si>
    <t>ABDULLAH JAK RAJIB</t>
  </si>
  <si>
    <t>DI LORENZI ANTONIO</t>
  </si>
  <si>
    <t>16.12.1957</t>
  </si>
  <si>
    <t>FUDA MAURIZIO</t>
  </si>
  <si>
    <t>09.12.1960</t>
  </si>
  <si>
    <t>LUPI GIUSEPPINO</t>
  </si>
  <si>
    <t>12.02.1980</t>
  </si>
  <si>
    <t>GALEANI ENRICO</t>
  </si>
  <si>
    <t>20.08.1985</t>
  </si>
  <si>
    <t>MASALA MARCO</t>
  </si>
  <si>
    <t>D07</t>
  </si>
  <si>
    <t>15.02.1997</t>
  </si>
  <si>
    <t>PELLICCIOTTA ANTONIO</t>
  </si>
  <si>
    <t>17.09.1997</t>
  </si>
  <si>
    <t>SERRA ALESSIO</t>
  </si>
  <si>
    <t>09.08.1973</t>
  </si>
  <si>
    <t>FRAU MAURO ANTONELLO</t>
  </si>
  <si>
    <t>19.04.1995</t>
  </si>
  <si>
    <t>BASSU ROBERTO</t>
  </si>
  <si>
    <t>18.05.1993</t>
  </si>
  <si>
    <t>POLIMENI GIULIO</t>
  </si>
  <si>
    <t>04.10.1995</t>
  </si>
  <si>
    <t>FADDA ALESSIO</t>
  </si>
  <si>
    <t>07.09.1996</t>
  </si>
  <si>
    <t>CHESSA CLAUDIO</t>
  </si>
  <si>
    <t>12.09.1993</t>
  </si>
  <si>
    <t>POLESE MARCO</t>
  </si>
  <si>
    <t>24.07.1965</t>
  </si>
  <si>
    <t>FELIZIANI FRANCESCO</t>
  </si>
  <si>
    <t>18.03.1982</t>
  </si>
  <si>
    <t>MURRU SIMONE</t>
  </si>
  <si>
    <t>23.07.1983</t>
  </si>
  <si>
    <t>SCHIRRU CARLO</t>
  </si>
  <si>
    <t>30.12.1965</t>
  </si>
  <si>
    <t>SOTGIU MARCO</t>
  </si>
  <si>
    <t>10.04.1997</t>
  </si>
  <si>
    <t>CAMPUS FEDERICO</t>
  </si>
  <si>
    <t>19.08.1970</t>
  </si>
  <si>
    <t>USELLI AGOSTINO</t>
  </si>
  <si>
    <t>10.10.1989</t>
  </si>
  <si>
    <t>PIGA STEFANO</t>
  </si>
  <si>
    <t>KIMERA</t>
  </si>
  <si>
    <t>13.11.1967</t>
  </si>
  <si>
    <t>MORELLI MARCO</t>
  </si>
  <si>
    <t>D06</t>
  </si>
  <si>
    <t>25.03.1995</t>
  </si>
  <si>
    <t>KHAN ABUL</t>
  </si>
  <si>
    <t>11.11.1994</t>
  </si>
  <si>
    <t>KARIM TAMBIRULHRIDAY</t>
  </si>
  <si>
    <t>07.12.1995</t>
  </si>
  <si>
    <t>SACAYANAN DENVER</t>
  </si>
  <si>
    <t>30.08.1971</t>
  </si>
  <si>
    <t>ARFAT NASIR</t>
  </si>
  <si>
    <t>12.01.1997</t>
  </si>
  <si>
    <t>LORINI MIRKO</t>
  </si>
  <si>
    <t>02.04.1971</t>
  </si>
  <si>
    <t>VADAKKUMCHERY DAVIS</t>
  </si>
  <si>
    <t>22.11.1952</t>
  </si>
  <si>
    <t>GORI CARLO</t>
  </si>
  <si>
    <t>15.04.1973</t>
  </si>
  <si>
    <t>BUTT ADEEL</t>
  </si>
  <si>
    <t>22.01.1987</t>
  </si>
  <si>
    <t>MONFORTE ANTONIO</t>
  </si>
  <si>
    <t>14.08.1991</t>
  </si>
  <si>
    <t>AYUBI ALI</t>
  </si>
  <si>
    <t>02.12.2002</t>
  </si>
  <si>
    <t>ALI MUHAMMAD</t>
  </si>
  <si>
    <t>14.08.1965</t>
  </si>
  <si>
    <t>IRFAN MUHAMMAD</t>
  </si>
  <si>
    <t>26.02.1962</t>
  </si>
  <si>
    <t>ARMATI MAURIZIO</t>
  </si>
  <si>
    <t>24.12.1992</t>
  </si>
  <si>
    <t>NURALAM IFTEAKHAR</t>
  </si>
  <si>
    <t>PASSERA ALESSANDRO</t>
  </si>
  <si>
    <t>D05</t>
  </si>
  <si>
    <t>26.12.1980</t>
  </si>
  <si>
    <t>RETROSI STEFANO</t>
  </si>
  <si>
    <t>24.02.1989</t>
  </si>
  <si>
    <t>CHEN YIFEI</t>
  </si>
  <si>
    <t>12.11.1993</t>
  </si>
  <si>
    <t>TAMANTI ENRICO</t>
  </si>
  <si>
    <t>03.01.1983</t>
  </si>
  <si>
    <t>MARFORI ALESSANDRO</t>
  </si>
  <si>
    <t>21.08.1985</t>
  </si>
  <si>
    <t>ANDING FELIX AUGUST</t>
  </si>
  <si>
    <t>15.12.1969</t>
  </si>
  <si>
    <t>FICACCI STEFANO</t>
  </si>
  <si>
    <t>22.01.1990</t>
  </si>
  <si>
    <t>PIAZZA DAVIDE</t>
  </si>
  <si>
    <t>SENIGALLIA</t>
  </si>
  <si>
    <t>08.02.1988</t>
  </si>
  <si>
    <t>CERCAMONDI EMANUELE</t>
  </si>
  <si>
    <t>25.08.1960</t>
  </si>
  <si>
    <t>MONACO HANRY</t>
  </si>
  <si>
    <t>25.06.1997</t>
  </si>
  <si>
    <t>MENEGAZZO MARCO</t>
  </si>
  <si>
    <t>09.09.1994</t>
  </si>
  <si>
    <t>MARTINELLI ALESSANDRO</t>
  </si>
  <si>
    <t>04.04.1964</t>
  </si>
  <si>
    <t>BAILETTI AUGUSTO</t>
  </si>
  <si>
    <t>26.03.1993</t>
  </si>
  <si>
    <t>TEJADA KEVIN</t>
  </si>
  <si>
    <t>11.02.1990</t>
  </si>
  <si>
    <t>VANHUYSEE SYLVAIN</t>
  </si>
  <si>
    <t>06.04.1984</t>
  </si>
  <si>
    <t>ANWAR MUHAMMAD AQEEL</t>
  </si>
  <si>
    <t>30.07.1997</t>
  </si>
  <si>
    <t>PICCOLO GIACOMO</t>
  </si>
  <si>
    <t>D04</t>
  </si>
  <si>
    <t>19.10.1987</t>
  </si>
  <si>
    <t>ZOIA MATTIA</t>
  </si>
  <si>
    <t>09.12.2000</t>
  </si>
  <si>
    <t>SAORIN ANDREA</t>
  </si>
  <si>
    <t>08.02.1984</t>
  </si>
  <si>
    <t>MARANGONI RICCARDO</t>
  </si>
  <si>
    <t>22.04.2000</t>
  </si>
  <si>
    <t>MARZARI MARTIN</t>
  </si>
  <si>
    <t>14.03.1999</t>
  </si>
  <si>
    <t>ZANINI LORENZO</t>
  </si>
  <si>
    <t>ASS MARCONI</t>
  </si>
  <si>
    <t>23.12.1952</t>
  </si>
  <si>
    <t>GAGLIARDI MAURO</t>
  </si>
  <si>
    <t>15.03.1984</t>
  </si>
  <si>
    <t>FERRARETTO RICCARDO</t>
  </si>
  <si>
    <t>11.09.1974</t>
  </si>
  <si>
    <t>UDDIN JAMAL</t>
  </si>
  <si>
    <t>04.01.1985</t>
  </si>
  <si>
    <t>LUCCHI MARCO</t>
  </si>
  <si>
    <t>27.09.1960</t>
  </si>
  <si>
    <t>ROTTA NICOLA</t>
  </si>
  <si>
    <t>19.09.1963</t>
  </si>
  <si>
    <t>LUNARDELLI RENZO</t>
  </si>
  <si>
    <t>14.08.1988</t>
  </si>
  <si>
    <t>ZANDONA IVAN</t>
  </si>
  <si>
    <t>07.04.1975</t>
  </si>
  <si>
    <t>DASCALESCU GABRIEL</t>
  </si>
  <si>
    <t>11.02.1987</t>
  </si>
  <si>
    <t>ARIYAPALA KARNISHKA</t>
  </si>
  <si>
    <t>21.11.2000</t>
  </si>
  <si>
    <t>BENEDETTI JACOPO</t>
  </si>
  <si>
    <t>SV KALTERN</t>
  </si>
  <si>
    <t>07.04.1992</t>
  </si>
  <si>
    <t>SPITALER MANFRED</t>
  </si>
  <si>
    <t>D03</t>
  </si>
  <si>
    <t>ASV MALLES</t>
  </si>
  <si>
    <t>26.05.1978</t>
  </si>
  <si>
    <t>POBITZER MICHAEL</t>
  </si>
  <si>
    <t>05.02.1968</t>
  </si>
  <si>
    <t>FUKSA LADISLAV</t>
  </si>
  <si>
    <t>26.10.1963</t>
  </si>
  <si>
    <t>KOLLEMANN MANFRED</t>
  </si>
  <si>
    <t>03.07.1992</t>
  </si>
  <si>
    <t>STROBL MARCEL</t>
  </si>
  <si>
    <t>04.11.1996</t>
  </si>
  <si>
    <t>LANZNASTER HANNES</t>
  </si>
  <si>
    <t>24.10.1998</t>
  </si>
  <si>
    <t>ANDERGASSEN MATTHIAS</t>
  </si>
  <si>
    <t>SC MERAN</t>
  </si>
  <si>
    <t>KLOTZNER VALENTIN</t>
  </si>
  <si>
    <t>05.07.1995</t>
  </si>
  <si>
    <t>KLOTZNER PIRMIN</t>
  </si>
  <si>
    <t>14.07.1969</t>
  </si>
  <si>
    <t>SALUTT KURT</t>
  </si>
  <si>
    <t>03.07.1994</t>
  </si>
  <si>
    <t>MAIR THOMAS</t>
  </si>
  <si>
    <t>GIOKO</t>
  </si>
  <si>
    <t>30.04.1952</t>
  </si>
  <si>
    <t>FAVA ROBERTO</t>
  </si>
  <si>
    <t>D02</t>
  </si>
  <si>
    <t>23.07.1962</t>
  </si>
  <si>
    <t>PASSADOR DENIS</t>
  </si>
  <si>
    <t>13.08.1997</t>
  </si>
  <si>
    <t>HOLM VOLDSGAARD CHRISTOFFER</t>
  </si>
  <si>
    <t>NEW SPORT</t>
  </si>
  <si>
    <t>25.10.1986</t>
  </si>
  <si>
    <t>DE RUBEIS MARCO</t>
  </si>
  <si>
    <t>25.07.1969</t>
  </si>
  <si>
    <t>BALLABIO FABIO</t>
  </si>
  <si>
    <t>22.06.1989</t>
  </si>
  <si>
    <t>SCANFERLA DANIEL</t>
  </si>
  <si>
    <t>30.01.1996</t>
  </si>
  <si>
    <t>BRINZA FLORIN</t>
  </si>
  <si>
    <t>19.06.1990</t>
  </si>
  <si>
    <t xml:space="preserve">SPOTTI DANIELE             </t>
  </si>
  <si>
    <t>15.09.1998</t>
  </si>
  <si>
    <t>MARAVENTANO CHRISTIAN</t>
  </si>
  <si>
    <t>BCC LECCO</t>
  </si>
  <si>
    <t>06.07.1995</t>
  </si>
  <si>
    <t>REDAELLI ALESSANDRO</t>
  </si>
  <si>
    <t>26.03.1992</t>
  </si>
  <si>
    <t>KANTIOLER ALEXANDER</t>
  </si>
  <si>
    <t>28.12.1997</t>
  </si>
  <si>
    <t>DI LIBERTO ANDREA</t>
  </si>
  <si>
    <t>POL 2B</t>
  </si>
  <si>
    <t>03.10.1992</t>
  </si>
  <si>
    <t>ZANCHIN LUCA</t>
  </si>
  <si>
    <t>MONACO MATTEO</t>
  </si>
  <si>
    <t>30.10.1992</t>
  </si>
  <si>
    <t>LAGORIO LUDOVICO</t>
  </si>
  <si>
    <t>31.05.1994</t>
  </si>
  <si>
    <t>VALENTINO MARCO</t>
  </si>
  <si>
    <t>04.05.1994</t>
  </si>
  <si>
    <t>PREVIGNANO VITTORIO</t>
  </si>
  <si>
    <t>D01</t>
  </si>
  <si>
    <t>30.12.1998</t>
  </si>
  <si>
    <t>SERVENTI DANIELE</t>
  </si>
  <si>
    <t>25.09.1969</t>
  </si>
  <si>
    <t>BONINO MARCO</t>
  </si>
  <si>
    <t>09.06.1963</t>
  </si>
  <si>
    <t>ANGELI STEFANO</t>
  </si>
  <si>
    <t>27.01.1983</t>
  </si>
  <si>
    <t>MURIALDO MARCO</t>
  </si>
  <si>
    <t>GENTILE DIEGO</t>
  </si>
  <si>
    <t>19.06.1991</t>
  </si>
  <si>
    <t>BEHAVAJ MIRSEN</t>
  </si>
  <si>
    <t>03.05.1979</t>
  </si>
  <si>
    <t>DI FORTI CHRISTIAN</t>
  </si>
  <si>
    <t>09.09.1987</t>
  </si>
  <si>
    <t>FAIZAN ASLAM</t>
  </si>
  <si>
    <t>BORDINI CHRISTIAN</t>
  </si>
  <si>
    <t>17.10.1996</t>
  </si>
  <si>
    <t>PATRONE ALESSANDRO</t>
  </si>
  <si>
    <t>07.04.1995</t>
  </si>
  <si>
    <t>FACCHINO MATTEO</t>
  </si>
  <si>
    <t>12.02.1996</t>
  </si>
  <si>
    <t>CAPOZZA DAVID</t>
  </si>
  <si>
    <t>25.07.1995</t>
  </si>
  <si>
    <t>BOTTINO ALBERTO</t>
  </si>
  <si>
    <t>11.10.1992</t>
  </si>
  <si>
    <t>GALVAGNO PAOLO</t>
  </si>
  <si>
    <t>SPEEDY &amp; BAD</t>
  </si>
  <si>
    <t>01.06.1998</t>
  </si>
  <si>
    <t>PESCARMONA LUCA</t>
  </si>
  <si>
    <t>21.01.1996</t>
  </si>
  <si>
    <t>FORTUNATO ADOLFO</t>
  </si>
  <si>
    <t>C2</t>
  </si>
  <si>
    <t>04.12.1992</t>
  </si>
  <si>
    <t>PONNAIYAPULLE VASIKARAN</t>
  </si>
  <si>
    <t>04.08.1995</t>
  </si>
  <si>
    <t>PESCE DARIO PLACIDO</t>
  </si>
  <si>
    <t>04.03.2000</t>
  </si>
  <si>
    <t>PIZZINI FEDERICO</t>
  </si>
  <si>
    <t>22.02.1968</t>
  </si>
  <si>
    <t>FILIPPELLI MAURO</t>
  </si>
  <si>
    <t>13.03.1982</t>
  </si>
  <si>
    <t>APICELLA MARIO</t>
  </si>
  <si>
    <t>29.08.1997</t>
  </si>
  <si>
    <t>LUPI ALESSANDRO</t>
  </si>
  <si>
    <t>07.07.1993</t>
  </si>
  <si>
    <t>FORNICOLI LUCA</t>
  </si>
  <si>
    <t>17.04.1995</t>
  </si>
  <si>
    <t>CUTULI GIUSEPPE</t>
  </si>
  <si>
    <t>05.09.1983</t>
  </si>
  <si>
    <t>D'AGOSTINO SALVATORE</t>
  </si>
  <si>
    <t>22.06.1999</t>
  </si>
  <si>
    <t>BRACCIANO BAD</t>
  </si>
  <si>
    <t>04.11.1998</t>
  </si>
  <si>
    <t>YE FU</t>
  </si>
  <si>
    <t>25.02.1995</t>
  </si>
  <si>
    <t>WOJTOWICZ MARCIN</t>
  </si>
  <si>
    <t>18.04.1978</t>
  </si>
  <si>
    <t>FINALDI MICHELE</t>
  </si>
  <si>
    <t>01.09.1997</t>
  </si>
  <si>
    <t>PERFETTO ANTIMO CLAUDIO</t>
  </si>
  <si>
    <t>25.09.1994</t>
  </si>
  <si>
    <t>SOTGIU IVAN</t>
  </si>
  <si>
    <t>30.01.1994</t>
  </si>
  <si>
    <t>PADOVAN THOMAS</t>
  </si>
  <si>
    <t>C1</t>
  </si>
  <si>
    <t>03.04.1992</t>
  </si>
  <si>
    <t>GALVAGNO FRANCESCO</t>
  </si>
  <si>
    <t>SSV BOZEN BAD</t>
  </si>
  <si>
    <t>26.05.1998</t>
  </si>
  <si>
    <t>DEPAOLI GABRIEL</t>
  </si>
  <si>
    <t>31.10.1990</t>
  </si>
  <si>
    <t>D'AMICO ELIAS</t>
  </si>
  <si>
    <t>ASC BERG</t>
  </si>
  <si>
    <t>20.08.1998</t>
  </si>
  <si>
    <t>ZANDANEL MATTHIAS</t>
  </si>
  <si>
    <t>05.03.1995</t>
  </si>
  <si>
    <t>PELLEGRINI MICHELE</t>
  </si>
  <si>
    <t>08.09.1997</t>
  </si>
  <si>
    <t>GUTMORGETH LUKAS</t>
  </si>
  <si>
    <t>25.09.1977</t>
  </si>
  <si>
    <t>VERVOORT JOHAN HENRI</t>
  </si>
  <si>
    <t>27.09.1996</t>
  </si>
  <si>
    <t>VERTUA NICOLA</t>
  </si>
  <si>
    <t>26.12.1987</t>
  </si>
  <si>
    <t>NOBILE GIUSEPPE</t>
  </si>
  <si>
    <t>18.07.1997</t>
  </si>
  <si>
    <t>DEMICHELI ANDREA</t>
  </si>
  <si>
    <t>09.11.1992</t>
  </si>
  <si>
    <t>REGGIARDO LORENZO</t>
  </si>
  <si>
    <t>05.08.1997</t>
  </si>
  <si>
    <t>BARONI CRISTIAN</t>
  </si>
  <si>
    <t>18.11.1997</t>
  </si>
  <si>
    <t>SUARDI MATTEO</t>
  </si>
  <si>
    <t>19.03.1981</t>
  </si>
  <si>
    <t>DI LENARDO ALESSIO</t>
  </si>
  <si>
    <t>NOGGLER MICHAEL</t>
  </si>
  <si>
    <t>22.02.1994</t>
  </si>
  <si>
    <t>LA ROCCA MATTEO</t>
  </si>
  <si>
    <t>B</t>
  </si>
  <si>
    <t>05.07.1996</t>
  </si>
  <si>
    <t>SCAFURI MANUEL</t>
  </si>
  <si>
    <t>04.02.1997</t>
  </si>
  <si>
    <t>SANNA GIORDANO</t>
  </si>
  <si>
    <t>13.03.1996</t>
  </si>
  <si>
    <t>DI GIOVANNI NICOLA</t>
  </si>
  <si>
    <t>28.01.1978</t>
  </si>
  <si>
    <t>TERLIZZI GIANLUCA</t>
  </si>
  <si>
    <t>23.08.1990</t>
  </si>
  <si>
    <t>LAUDANI ANTONIO</t>
  </si>
  <si>
    <t>07.08.1990</t>
  </si>
  <si>
    <t xml:space="preserve">LA ROCCA ROBERTO </t>
  </si>
  <si>
    <t>12.07.1998</t>
  </si>
  <si>
    <t>SCALVINI DIEGO</t>
  </si>
  <si>
    <t>30.10.1989</t>
  </si>
  <si>
    <t>MATTEI PATRICK</t>
  </si>
  <si>
    <t>26.03.1999</t>
  </si>
  <si>
    <t>CAPONIO FABIO</t>
  </si>
  <si>
    <t>20.05.2001</t>
  </si>
  <si>
    <t>BARONI ENRICO</t>
  </si>
  <si>
    <t>13.07.1990</t>
  </si>
  <si>
    <t>CARACAUSI GIUSEPPE LUCA</t>
  </si>
  <si>
    <t>19.04.1991</t>
  </si>
  <si>
    <t>HOFER MARKUS</t>
  </si>
  <si>
    <t>19.09.1978</t>
  </si>
  <si>
    <t>CAPATI GINO</t>
  </si>
  <si>
    <t>13.08.1998</t>
  </si>
  <si>
    <t>GAMPER JONAS</t>
  </si>
  <si>
    <t>11.07.1977</t>
  </si>
  <si>
    <t>SANTELIA MAURO</t>
  </si>
  <si>
    <t>10.08.1989</t>
  </si>
  <si>
    <t>SPAGNUOLO NICOLA</t>
  </si>
  <si>
    <t>A</t>
  </si>
  <si>
    <t>18.01.1998</t>
  </si>
  <si>
    <t>GOZZINI GIORGIO</t>
  </si>
  <si>
    <t>09.06.1992</t>
  </si>
  <si>
    <t>FRANCESCHINO ANDREA</t>
  </si>
  <si>
    <t>08.10.1997</t>
  </si>
  <si>
    <t>STEGANI BRUNO</t>
  </si>
  <si>
    <t>02.08.1989</t>
  </si>
  <si>
    <t>BATISTA MANUEL</t>
  </si>
  <si>
    <t>26.08.1997</t>
  </si>
  <si>
    <t>STROBL KEVIN</t>
  </si>
  <si>
    <t>22.09.1993</t>
  </si>
  <si>
    <t>CARLONE DANIELE</t>
  </si>
  <si>
    <t>31.12.1998</t>
  </si>
  <si>
    <t>SALUTT DAVID</t>
  </si>
  <si>
    <t>30.09.1997</t>
  </si>
  <si>
    <t>OSELE LUKAS</t>
  </si>
  <si>
    <t>06.02.1997</t>
  </si>
  <si>
    <t>STOCKER ANDREAS</t>
  </si>
  <si>
    <t>18.12.1995</t>
  </si>
  <si>
    <t>BELLUCCI MATTEO</t>
  </si>
  <si>
    <t>28.10.1983</t>
  </si>
  <si>
    <t>VIOLA PAOLO</t>
  </si>
  <si>
    <t>19.08.1987</t>
  </si>
  <si>
    <t>LA ROCCA ANTONIO</t>
  </si>
  <si>
    <t>14.07.1984</t>
  </si>
  <si>
    <t>MONDAVIO MARCO</t>
  </si>
  <si>
    <t>FIAMME ORO</t>
  </si>
  <si>
    <t>11.04.1990</t>
  </si>
  <si>
    <t>GRECO GIOVANNI</t>
  </si>
  <si>
    <t>02.08.1988</t>
  </si>
  <si>
    <t>MADDALONI ROSARIO</t>
  </si>
  <si>
    <t>Senior</t>
  </si>
  <si>
    <t>PUNTI</t>
  </si>
  <si>
    <t>ASA</t>
  </si>
  <si>
    <t>DATA</t>
  </si>
  <si>
    <t>ATLETA</t>
  </si>
  <si>
    <t>CAT</t>
  </si>
  <si>
    <t>POS</t>
  </si>
  <si>
    <t>atleti stranieri</t>
  </si>
  <si>
    <t>atleti under</t>
  </si>
  <si>
    <t>SINGOLARE MASCHILE</t>
  </si>
  <si>
    <t>CLASSIFICA NAZIONALE INDIVIDUALE 15.02.2016</t>
  </si>
  <si>
    <t xml:space="preserve"> </t>
  </si>
  <si>
    <t>SINGOLARE FEMMINILE</t>
  </si>
  <si>
    <t>atlete under</t>
  </si>
  <si>
    <t>atlete straniere</t>
  </si>
  <si>
    <t>NOME</t>
  </si>
  <si>
    <t>CICOGNINI JEANINE</t>
  </si>
  <si>
    <t>14.01.1986</t>
  </si>
  <si>
    <t>PIRVANESCU RAMONA GLORIA</t>
  </si>
  <si>
    <t>10.08.1982</t>
  </si>
  <si>
    <t>MEMOLI MONICA</t>
  </si>
  <si>
    <t>16.06.1977</t>
  </si>
  <si>
    <t>PUNTER MARAH</t>
  </si>
  <si>
    <t>10.02.1997</t>
  </si>
  <si>
    <t>GRUBER CLAUDIA</t>
  </si>
  <si>
    <t>28.11.1989</t>
  </si>
  <si>
    <t xml:space="preserve">SSV BOZEN BAD </t>
  </si>
  <si>
    <t>TARAMELLI CAMILLA</t>
  </si>
  <si>
    <t>12.11.1998</t>
  </si>
  <si>
    <t>RAINERO LIDIA</t>
  </si>
  <si>
    <t>26.07.1995</t>
  </si>
  <si>
    <t>GRASSO MICHELA</t>
  </si>
  <si>
    <t>05.02.1993</t>
  </si>
  <si>
    <t>CIMINI GIULIA</t>
  </si>
  <si>
    <t>23.06.1996</t>
  </si>
  <si>
    <t>VIOLA MARIANNA</t>
  </si>
  <si>
    <t>21.09.1994</t>
  </si>
  <si>
    <t>ORTNER LISA</t>
  </si>
  <si>
    <t>14.01.1989</t>
  </si>
  <si>
    <t>GARINO SILVIA</t>
  </si>
  <si>
    <t>24.06.1998</t>
  </si>
  <si>
    <t>D'ALCAMO ALESSANDRA</t>
  </si>
  <si>
    <t>15.06.2000</t>
  </si>
  <si>
    <t>FORTUNATO ANTONIA</t>
  </si>
  <si>
    <t>11.11.1997</t>
  </si>
  <si>
    <t>MUR MARIA LUISA</t>
  </si>
  <si>
    <t>07.07.1972</t>
  </si>
  <si>
    <t>IVERSEN LISA</t>
  </si>
  <si>
    <t>21.06.1997</t>
  </si>
  <si>
    <t>FIORITO GIULIA</t>
  </si>
  <si>
    <t>PETTINATO ELISA</t>
  </si>
  <si>
    <t>20.06.1990</t>
  </si>
  <si>
    <t>DE SIMONE CONSIGLIA</t>
  </si>
  <si>
    <t>19.04.1967</t>
  </si>
  <si>
    <t>THURNER NADINE</t>
  </si>
  <si>
    <t>21.12.1998</t>
  </si>
  <si>
    <t>ROSSI ALESSANDRA</t>
  </si>
  <si>
    <t>17.03.1992</t>
  </si>
  <si>
    <t>PROVVEDI CHIARA</t>
  </si>
  <si>
    <t>14.05.1985</t>
  </si>
  <si>
    <t>MENGANI THAIRA</t>
  </si>
  <si>
    <t>20.05.1987</t>
  </si>
  <si>
    <t>PASCUCCI ARIANNA</t>
  </si>
  <si>
    <t>13.08.1992</t>
  </si>
  <si>
    <t>TIBURZI ALESSANDRA</t>
  </si>
  <si>
    <t>15.04.1989</t>
  </si>
  <si>
    <t>FOCHETTI ALESSANDRA</t>
  </si>
  <si>
    <t>28.02.1991</t>
  </si>
  <si>
    <t>SERVETTI MARTINA</t>
  </si>
  <si>
    <t>27.05.1993</t>
  </si>
  <si>
    <t>NEGRI CAMILLA</t>
  </si>
  <si>
    <t>24.09.1997</t>
  </si>
  <si>
    <t>MORETTI MARTINA</t>
  </si>
  <si>
    <t>19.11.1997</t>
  </si>
  <si>
    <t>MAURO LOREDANA</t>
  </si>
  <si>
    <t>25.04.1990</t>
  </si>
  <si>
    <t>ETNA BAD</t>
  </si>
  <si>
    <t>ZACCO SOFIA</t>
  </si>
  <si>
    <t>15.08.1997</t>
  </si>
  <si>
    <t>LONGHITANO ALESSANDRA</t>
  </si>
  <si>
    <t>DACQUINO ALESSIA</t>
  </si>
  <si>
    <t>01.04.1989</t>
  </si>
  <si>
    <t>MANFRINETTI MARGHERITA</t>
  </si>
  <si>
    <t>17.06.1993</t>
  </si>
  <si>
    <t>KOFLER FRANZISKA</t>
  </si>
  <si>
    <t>07.04.1993</t>
  </si>
  <si>
    <t>DELUEG ISABEL</t>
  </si>
  <si>
    <t>25.09.1993</t>
  </si>
  <si>
    <t>FLAMET NATHALIE</t>
  </si>
  <si>
    <t>23.04.1980</t>
  </si>
  <si>
    <t>SACCHETTI COSTANZA</t>
  </si>
  <si>
    <t>18.12.1997</t>
  </si>
  <si>
    <t>STICH ERIKA HENRIETE</t>
  </si>
  <si>
    <t>15.12.1967</t>
  </si>
  <si>
    <t>SANNINO GAIA</t>
  </si>
  <si>
    <t>04.05.1998</t>
  </si>
  <si>
    <t>VERONESE IRENE</t>
  </si>
  <si>
    <t>30.03.1998</t>
  </si>
  <si>
    <t>ACETI LUCIA</t>
  </si>
  <si>
    <t>08.08.1996</t>
  </si>
  <si>
    <t>PONZANO CHIARA</t>
  </si>
  <si>
    <t>07.06.1998</t>
  </si>
  <si>
    <t>MITROTTA MARTINA</t>
  </si>
  <si>
    <t>29.04.1997</t>
  </si>
  <si>
    <t>RONCAGLIOLO CAMILLA</t>
  </si>
  <si>
    <t>28.03.1983</t>
  </si>
  <si>
    <t>ZECCHINI LINDA</t>
  </si>
  <si>
    <t>01.08.1992</t>
  </si>
  <si>
    <t>DE PASQUALE VITTORIA</t>
  </si>
  <si>
    <t>STROBL HANNAH</t>
  </si>
  <si>
    <t>09.05.1996</t>
  </si>
  <si>
    <t>PIANO ALESSANDRA</t>
  </si>
  <si>
    <t>18.05.1995</t>
  </si>
  <si>
    <t>DE LISE DORIANA</t>
  </si>
  <si>
    <t>11.06.1978</t>
  </si>
  <si>
    <t>SCALISI SIMONA</t>
  </si>
  <si>
    <t>27.02.1995</t>
  </si>
  <si>
    <t>FORNICOLI SILVIA</t>
  </si>
  <si>
    <t>04.04.1988</t>
  </si>
  <si>
    <t xml:space="preserve">CALANDRA ANNALISA </t>
  </si>
  <si>
    <t>15.07.1985</t>
  </si>
  <si>
    <t>NICEFORO ROSINA</t>
  </si>
  <si>
    <t>10.11.1991</t>
  </si>
  <si>
    <t>CAVALLARO ANTONELLA</t>
  </si>
  <si>
    <t>27.06.1987</t>
  </si>
  <si>
    <t>LA ROCCA MARILENA</t>
  </si>
  <si>
    <t>27.07.1991</t>
  </si>
  <si>
    <t>SAMA' SARA</t>
  </si>
  <si>
    <t>09.01.1984</t>
  </si>
  <si>
    <t>ROMANO JOLE</t>
  </si>
  <si>
    <t>23.03.1995</t>
  </si>
  <si>
    <t>UNALI VALENTINA</t>
  </si>
  <si>
    <t>08.04.1990</t>
  </si>
  <si>
    <t>RINALDO YLENIA</t>
  </si>
  <si>
    <t>20.03.1996</t>
  </si>
  <si>
    <t>TATARU ALINA</t>
  </si>
  <si>
    <t>04.09.1988</t>
  </si>
  <si>
    <t>KACEM IMEN</t>
  </si>
  <si>
    <t>14.09.1989</t>
  </si>
  <si>
    <t>SACCO FRANCESCA</t>
  </si>
  <si>
    <t>17.02.1994</t>
  </si>
  <si>
    <t>ZILIO ROSANNA</t>
  </si>
  <si>
    <t>20.03.1966</t>
  </si>
  <si>
    <t>BOLFO LUCREZIA</t>
  </si>
  <si>
    <t>20.04.1998</t>
  </si>
  <si>
    <t>PAGANINI NICOLETTA</t>
  </si>
  <si>
    <t>14.05.1998</t>
  </si>
  <si>
    <t>BENZI MARTINA</t>
  </si>
  <si>
    <t>04.01.1997</t>
  </si>
  <si>
    <t>BOVERI ANNA</t>
  </si>
  <si>
    <t>21.09.1993</t>
  </si>
  <si>
    <t>MOSSINO MONICA</t>
  </si>
  <si>
    <t>21.03.1988</t>
  </si>
  <si>
    <t>CRAVERO MARIA CHIARA</t>
  </si>
  <si>
    <t>10.09.1998</t>
  </si>
  <si>
    <t>CORRADI SILVIA</t>
  </si>
  <si>
    <t>17.04.1993</t>
  </si>
  <si>
    <t>SEMIKOZ VALERIYA</t>
  </si>
  <si>
    <t>10.04.1996</t>
  </si>
  <si>
    <t>STELLING XANDRA</t>
  </si>
  <si>
    <t>30.08.1981</t>
  </si>
  <si>
    <t>GALLI GIOVANNA</t>
  </si>
  <si>
    <t>05.05.1996</t>
  </si>
  <si>
    <t>KOBELT JENNY</t>
  </si>
  <si>
    <t>28.01.1985</t>
  </si>
  <si>
    <t>KOORNSTRA PAULIEN</t>
  </si>
  <si>
    <t>29.06.1995</t>
  </si>
  <si>
    <t>DEVOTO MICHELA</t>
  </si>
  <si>
    <t>10.09.1996</t>
  </si>
  <si>
    <t>PETTIGIANI EUGENIA</t>
  </si>
  <si>
    <t>03.11.1996</t>
  </si>
  <si>
    <t>MOSCOTTO ILARIA</t>
  </si>
  <si>
    <t>28.06.1996</t>
  </si>
  <si>
    <t>SANCHEZ PRESTEL MARIA</t>
  </si>
  <si>
    <t>25.03.1996</t>
  </si>
  <si>
    <t>MEGUMI SONODA</t>
  </si>
  <si>
    <t>27.08.1973</t>
  </si>
  <si>
    <t>BARB MANUELA</t>
  </si>
  <si>
    <t>17.05.1993</t>
  </si>
  <si>
    <t>CAZZOLA NOEMI</t>
  </si>
  <si>
    <t>16.12.1998</t>
  </si>
  <si>
    <t>BANDIOLA AMANDA</t>
  </si>
  <si>
    <t>05.11.1991</t>
  </si>
  <si>
    <t>CAZZOLA LUCIA</t>
  </si>
  <si>
    <t>27.11.1995</t>
  </si>
  <si>
    <t>BRIZZI MARA</t>
  </si>
  <si>
    <t>CONSONNI FRANCESCA</t>
  </si>
  <si>
    <t>29.12.1998</t>
  </si>
  <si>
    <t>ARCADIA</t>
  </si>
  <si>
    <t>ALTERNI CHIARA</t>
  </si>
  <si>
    <t>KAUR HARMANJOT</t>
  </si>
  <si>
    <t>01.01.1996</t>
  </si>
  <si>
    <t>MODESTINI ALESSANDRA</t>
  </si>
  <si>
    <t>12.10.1964</t>
  </si>
  <si>
    <t>LAKATOS KATALIN</t>
  </si>
  <si>
    <t>27.12.1972</t>
  </si>
  <si>
    <t>RIGAMONTI MARGHERITA</t>
  </si>
  <si>
    <t>01.03.1992</t>
  </si>
  <si>
    <t>CAPELLINI ELISABETTA</t>
  </si>
  <si>
    <t>12.06.1990</t>
  </si>
  <si>
    <t>BETTONI ERICA</t>
  </si>
  <si>
    <t>14.11.1996</t>
  </si>
  <si>
    <t>BARIANI DAIANA</t>
  </si>
  <si>
    <t>03.01.1994</t>
  </si>
  <si>
    <t>MARCHESINI SARA</t>
  </si>
  <si>
    <t>29.10.1966</t>
  </si>
  <si>
    <t>PINGGERA VALENTINA</t>
  </si>
  <si>
    <t>02.02.1996</t>
  </si>
  <si>
    <t>09.06.2001</t>
  </si>
  <si>
    <t>MARAN KARIN</t>
  </si>
  <si>
    <t>11.03.1996</t>
  </si>
  <si>
    <t>KOFLER ANNA</t>
  </si>
  <si>
    <t>07.05.1996</t>
  </si>
  <si>
    <t>VON DELLEMANN GRETA</t>
  </si>
  <si>
    <t>26.08.1996</t>
  </si>
  <si>
    <t>TSCHOLL YVONNE</t>
  </si>
  <si>
    <t>07.09.1983</t>
  </si>
  <si>
    <t>RUVIERO SILVIA</t>
  </si>
  <si>
    <t>01.08.1998</t>
  </si>
  <si>
    <t>CLAUSEN SUSAN</t>
  </si>
  <si>
    <t>19.01.1964</t>
  </si>
  <si>
    <t>CALVIBAD</t>
  </si>
  <si>
    <t>RAMA MARTINA</t>
  </si>
  <si>
    <t>24.02.1986</t>
  </si>
  <si>
    <t>CHESSA ALESSANDRA</t>
  </si>
  <si>
    <t>09.09.1977</t>
  </si>
  <si>
    <t>DE MONTE VITTORIA</t>
  </si>
  <si>
    <t>10.11.1993</t>
  </si>
  <si>
    <t>POL MALIGNANI</t>
  </si>
  <si>
    <t>VELLA DOLCI JOANNE</t>
  </si>
  <si>
    <t>26.10.1981</t>
  </si>
  <si>
    <t>DELLE CASE MONICA</t>
  </si>
  <si>
    <t>28.10.1996</t>
  </si>
  <si>
    <t>KURSHAKOVA ANNA</t>
  </si>
  <si>
    <t>25.05.1996</t>
  </si>
  <si>
    <t>GIACOMETTI ANNAMARIA</t>
  </si>
  <si>
    <t>13.04.1985</t>
  </si>
  <si>
    <t>CABILES ANIZETTE</t>
  </si>
  <si>
    <t>09.09.1984</t>
  </si>
  <si>
    <t>MEGHEA NINA</t>
  </si>
  <si>
    <t>04.04.1982</t>
  </si>
  <si>
    <t>MARINUCCI CHIARA</t>
  </si>
  <si>
    <t>28.04.1997</t>
  </si>
  <si>
    <t>SOLLA LAURA</t>
  </si>
  <si>
    <t>15.08.1984</t>
  </si>
  <si>
    <t>GRECO VITTORIA</t>
  </si>
  <si>
    <t>29.11.1998</t>
  </si>
  <si>
    <t>BOTTIGLIERI ALESSIA</t>
  </si>
  <si>
    <t>17.07.1992</t>
  </si>
  <si>
    <t>MOLINARI MARINELLA</t>
  </si>
  <si>
    <t>27.10.1971</t>
  </si>
  <si>
    <t>BAFFOE VIVIAN AMPOSA</t>
  </si>
  <si>
    <t>DIALOLA MARY GAIL</t>
  </si>
  <si>
    <t>20.03.1986</t>
  </si>
  <si>
    <t>MANTOVANI GIORGIA</t>
  </si>
  <si>
    <t>16.08.1994</t>
  </si>
  <si>
    <t>MONTANARI GIADA</t>
  </si>
  <si>
    <t>16.01.1992</t>
  </si>
  <si>
    <t>BERNINI SILVIA</t>
  </si>
  <si>
    <t>09.10.1971</t>
  </si>
  <si>
    <t>27.07.1999</t>
  </si>
  <si>
    <t>MONFORTE ERIKA</t>
  </si>
  <si>
    <t>05.03.1992</t>
  </si>
  <si>
    <t>EMAN LINTA</t>
  </si>
  <si>
    <t>PINNA CAROLA</t>
  </si>
  <si>
    <t>30.10.1997</t>
  </si>
  <si>
    <t>MACCIONI YLENIA</t>
  </si>
  <si>
    <t>20.09.1998</t>
  </si>
  <si>
    <t>BALLERO GIORGIA</t>
  </si>
  <si>
    <t>19.06.1997</t>
  </si>
  <si>
    <t>PIRAS ERIKA</t>
  </si>
  <si>
    <t>21.09.1998</t>
  </si>
  <si>
    <t>MARONGIU PAOLA</t>
  </si>
  <si>
    <t>06.04.1997</t>
  </si>
  <si>
    <t>PORCU DOMENICA</t>
  </si>
  <si>
    <t>01.01.1971</t>
  </si>
  <si>
    <t>ZACCHEDDU FEDERICA</t>
  </si>
  <si>
    <t>17.03.1982</t>
  </si>
  <si>
    <t>DAMASCO GIULIA</t>
  </si>
  <si>
    <t>17.02.1995</t>
  </si>
  <si>
    <t>SOGGIU MARIA PEPPINA</t>
  </si>
  <si>
    <t>24.01.1966</t>
  </si>
  <si>
    <t>PENNISI GIULIA</t>
  </si>
  <si>
    <t>05.08.1998</t>
  </si>
  <si>
    <t>SORO ALESSANDRA</t>
  </si>
  <si>
    <t>09.08.1982</t>
  </si>
  <si>
    <t>DEGORTES CAIVANO GIULIA</t>
  </si>
  <si>
    <t>11.01.1993</t>
  </si>
  <si>
    <t>PIRAS FILOMENA</t>
  </si>
  <si>
    <t>01.12.1990</t>
  </si>
  <si>
    <t>SPANEDDA GIULIA</t>
  </si>
  <si>
    <t>07.01.1985</t>
  </si>
  <si>
    <t>MELLINO ILARIA</t>
  </si>
  <si>
    <t>MARCEDDU CLAUDIA</t>
  </si>
  <si>
    <t>14.06.1984</t>
  </si>
  <si>
    <t>BELLA LORENA</t>
  </si>
  <si>
    <t>25.09.1990</t>
  </si>
  <si>
    <t>REALGAR AURELIA</t>
  </si>
  <si>
    <t>09.10.1969</t>
  </si>
  <si>
    <t>NGUYEN MAI THAHN THUI</t>
  </si>
  <si>
    <t>13.03.1981</t>
  </si>
  <si>
    <t>VU THI TRANG</t>
  </si>
  <si>
    <t>ALMA SPORT</t>
  </si>
  <si>
    <t>SERIFI SUSANNA</t>
  </si>
  <si>
    <t>19.04.1997</t>
  </si>
  <si>
    <t>WORAVIJITCHAIKUL LADAWAN</t>
  </si>
  <si>
    <t>03.06.1971</t>
  </si>
  <si>
    <t>ITALIANO MARIA GRAZIA</t>
  </si>
  <si>
    <t>12.10.1977</t>
  </si>
  <si>
    <t>MENGANI MARICKA</t>
  </si>
  <si>
    <t>MARCOLINO MARTA</t>
  </si>
  <si>
    <t>02.08.1983</t>
  </si>
  <si>
    <t>ESPOSITO RITA</t>
  </si>
  <si>
    <t>27.02.1984</t>
  </si>
  <si>
    <t>LONGO MORENA</t>
  </si>
  <si>
    <t>27.11.1992</t>
  </si>
  <si>
    <t>MUZIO ISABELLA</t>
  </si>
  <si>
    <t>12.12.1992</t>
  </si>
  <si>
    <t>GALASSO GAIA MARIA</t>
  </si>
  <si>
    <t>16.01.1998</t>
  </si>
  <si>
    <t>FRANCESE ALESSANDRA</t>
  </si>
  <si>
    <t>10.05.2003</t>
  </si>
  <si>
    <t>SACRO CUORE</t>
  </si>
  <si>
    <t>DE CRESCENZO SIMONA</t>
  </si>
  <si>
    <t>14.01.1998</t>
  </si>
  <si>
    <t>CIANCHETTA ANDREA LORENA</t>
  </si>
  <si>
    <t>04.05.1988</t>
  </si>
  <si>
    <t>FRATANGELO MARIANGELA</t>
  </si>
  <si>
    <t>22.03.1993</t>
  </si>
  <si>
    <t>DI BERARDO GABRIELLA</t>
  </si>
  <si>
    <t>03.03.1978</t>
  </si>
  <si>
    <t>RICCIO ELEONORA</t>
  </si>
  <si>
    <t>10.03.1967</t>
  </si>
  <si>
    <t>MARRAS PAOLA</t>
  </si>
  <si>
    <t>10.11.1963</t>
  </si>
  <si>
    <t>BAX MARTINA</t>
  </si>
  <si>
    <t>06.06.1989</t>
  </si>
  <si>
    <t>AUTUORI ROSALBA</t>
  </si>
  <si>
    <t>02.10.1986</t>
  </si>
  <si>
    <t>PICARIELLO MARTINA</t>
  </si>
  <si>
    <t>01.04.1997</t>
  </si>
  <si>
    <t>LA ROCCA SERENA</t>
  </si>
  <si>
    <t>18.06.2003</t>
  </si>
  <si>
    <t>MARINELLI SOFIA</t>
  </si>
  <si>
    <t>02.09.1998</t>
  </si>
  <si>
    <t>GALLITELLI GIOVANNA</t>
  </si>
  <si>
    <t>17.03.1987</t>
  </si>
  <si>
    <t>PACIULLI PAOLA</t>
  </si>
  <si>
    <t>22.08.1999</t>
  </si>
  <si>
    <t>BOZZA ANGELA</t>
  </si>
  <si>
    <t>11.11.1996</t>
  </si>
  <si>
    <t>WOJTOWICZ MONIKA</t>
  </si>
  <si>
    <t>02.05.1976</t>
  </si>
  <si>
    <t>PACIULLI ROSSELLA</t>
  </si>
  <si>
    <t>16.03.1999</t>
  </si>
  <si>
    <t>PACIFICO VALENTINA</t>
  </si>
  <si>
    <t>08.02.1979</t>
  </si>
  <si>
    <t>CARDINALE LUCIA</t>
  </si>
  <si>
    <t>07.10.1962</t>
  </si>
  <si>
    <t>PERRONE VALENTINA</t>
  </si>
  <si>
    <t>PERRONE DAMIANA</t>
  </si>
  <si>
    <t>04.12.1952</t>
  </si>
  <si>
    <t>VASCO MARIA</t>
  </si>
  <si>
    <t>07.04.2002</t>
  </si>
  <si>
    <t>SALINARO ANTONIETTA</t>
  </si>
  <si>
    <t>19.05.1998</t>
  </si>
  <si>
    <t>PUENTE CAROLINA</t>
  </si>
  <si>
    <t>04.12.1994</t>
  </si>
  <si>
    <t>MINNITI CHIARA</t>
  </si>
  <si>
    <t>10.08.1995</t>
  </si>
  <si>
    <t>ROMEO LAURA</t>
  </si>
  <si>
    <t>22.04.1989</t>
  </si>
  <si>
    <t>TUMMINIA ROBERTA</t>
  </si>
  <si>
    <t>24.06.1996</t>
  </si>
  <si>
    <t>FRANCESCHINO ENRICA</t>
  </si>
  <si>
    <t>19.06.1998</t>
  </si>
  <si>
    <t>SCATURRO VERONICA</t>
  </si>
  <si>
    <t>23.01.1990</t>
  </si>
  <si>
    <t>MACERI SIMONA</t>
  </si>
  <si>
    <t>07.08.1984</t>
  </si>
  <si>
    <t>BARRALE MATILDE</t>
  </si>
  <si>
    <t>16.10.1992</t>
  </si>
  <si>
    <t>SANMARCO ROSA MARIA</t>
  </si>
  <si>
    <t>28.04.1965</t>
  </si>
  <si>
    <t>DI BLASI PAOLA</t>
  </si>
  <si>
    <t>24.11.1971</t>
  </si>
  <si>
    <t>SAMMARCO ROSA MARIA</t>
  </si>
  <si>
    <t>28.04.1995</t>
  </si>
  <si>
    <t>MARTELLO MARIA STELLA</t>
  </si>
  <si>
    <t>18.06.1998</t>
  </si>
  <si>
    <t>CULICCHIA LUANA</t>
  </si>
  <si>
    <t>16.06.1998</t>
  </si>
  <si>
    <t>LUCA EMANUELA</t>
  </si>
  <si>
    <t>19.12.1976</t>
  </si>
  <si>
    <t>LAINO DONATELLA</t>
  </si>
  <si>
    <t>11.02.1974</t>
  </si>
  <si>
    <t>LOFRANO GIUSEPPINA</t>
  </si>
  <si>
    <t>02.01.1967</t>
  </si>
  <si>
    <t>BLESS IRIS</t>
  </si>
  <si>
    <t>11.08.1984</t>
  </si>
  <si>
    <t>ZUCCARI ELEANORA</t>
  </si>
  <si>
    <t>03.10.1997</t>
  </si>
  <si>
    <t>ZACCONE CAMILLA</t>
  </si>
  <si>
    <t>06.05.1997</t>
  </si>
  <si>
    <t>MANFRINETTI CRISTINA</t>
  </si>
  <si>
    <t>29.01.1997</t>
  </si>
  <si>
    <t>SANDRI GISELLA</t>
  </si>
  <si>
    <t>12.08.1997</t>
  </si>
  <si>
    <t>BOSIA TERESITA</t>
  </si>
  <si>
    <t>27.07.1962</t>
  </si>
  <si>
    <t>BARILE CECILIA</t>
  </si>
  <si>
    <t>04.07.1993</t>
  </si>
  <si>
    <t>IVANOVA ELENA</t>
  </si>
  <si>
    <t>06.12.1982</t>
  </si>
  <si>
    <t>CULASSO MARIDA</t>
  </si>
  <si>
    <t>12.02.1961</t>
  </si>
  <si>
    <t>ARSOVA JULIJANA</t>
  </si>
  <si>
    <t>27.05.1995</t>
  </si>
  <si>
    <t>PICCHI ALESSANDRA</t>
  </si>
  <si>
    <t>19.11.1962</t>
  </si>
  <si>
    <t>SZCZEPANSKI EMMA</t>
  </si>
  <si>
    <t>27.10.1974</t>
  </si>
  <si>
    <t>SALE GIOVANNA</t>
  </si>
  <si>
    <t>14.03.1967</t>
  </si>
  <si>
    <t>PIACENTINI ALESSIA</t>
  </si>
  <si>
    <t>18.09.1998</t>
  </si>
  <si>
    <t>GAVAZZI FEDERICA</t>
  </si>
  <si>
    <t>15.02.1979</t>
  </si>
  <si>
    <t>HOXHA SONIA</t>
  </si>
  <si>
    <t>10.12.1997</t>
  </si>
  <si>
    <t>MARRONE BENEDETTA</t>
  </si>
  <si>
    <t>04.11.1997</t>
  </si>
  <si>
    <t>GENOVESE ALESSANDRA</t>
  </si>
  <si>
    <t>IPPOLITO DENISE</t>
  </si>
  <si>
    <t>11.09.1988</t>
  </si>
  <si>
    <t>LONGO NUNZIA</t>
  </si>
  <si>
    <t>13.02.2004</t>
  </si>
  <si>
    <t>URRU LUISA</t>
  </si>
  <si>
    <t>04.03.2004</t>
  </si>
  <si>
    <t>CIARDI PAOLA DOMENICA</t>
  </si>
  <si>
    <t>08.07.1996</t>
  </si>
  <si>
    <t>DE MAGISTRIS ADRIANA</t>
  </si>
  <si>
    <t>12.10.1975</t>
  </si>
  <si>
    <t>LIMOTTA ILENIA</t>
  </si>
  <si>
    <t>21.11.1996</t>
  </si>
  <si>
    <t>OLIVETI ARISTEA</t>
  </si>
  <si>
    <t>28.07.1997</t>
  </si>
  <si>
    <t>SANSOSTRI ROSY</t>
  </si>
  <si>
    <t>05.11.1992</t>
  </si>
  <si>
    <t>CUPELLI GIUSEPPINA</t>
  </si>
  <si>
    <t>03.04.1958</t>
  </si>
  <si>
    <t>BELMONTE NADIA</t>
  </si>
  <si>
    <t>23.03.1978</t>
  </si>
  <si>
    <t>MARANZANO ALICE</t>
  </si>
  <si>
    <t>19.03.1984</t>
  </si>
  <si>
    <t xml:space="preserve">CUNSOLO ANNA </t>
  </si>
  <si>
    <t>06.11.1994</t>
  </si>
  <si>
    <t>AIELLO FRANCESCA</t>
  </si>
  <si>
    <t>17.11.1960</t>
  </si>
  <si>
    <t>GRECO DOROTEA</t>
  </si>
  <si>
    <t>FERRARO MARTINA</t>
  </si>
  <si>
    <t>25.04.1998</t>
  </si>
  <si>
    <t>AVERNA MONICA</t>
  </si>
  <si>
    <t>24.03.1983</t>
  </si>
  <si>
    <t>RIZZO SIMONA</t>
  </si>
  <si>
    <t>13.07.1984</t>
  </si>
  <si>
    <t>FALLICA CHIARA</t>
  </si>
  <si>
    <t>30.08.1994</t>
  </si>
  <si>
    <t>RUSSO FORTUNATA</t>
  </si>
  <si>
    <t>05.02.1985</t>
  </si>
  <si>
    <t>CHIARENZA DINA ANTONELLA</t>
  </si>
  <si>
    <t>13.06.1968</t>
  </si>
  <si>
    <t>LEO SAMIRA</t>
  </si>
  <si>
    <t>24.10.1993</t>
  </si>
  <si>
    <t>FOTI REBECCA</t>
  </si>
  <si>
    <t>DI PASQUALE GIADA</t>
  </si>
  <si>
    <t>26.09.1998</t>
  </si>
  <si>
    <t>STAITI ROBERTA</t>
  </si>
  <si>
    <t>25.03.1998</t>
  </si>
  <si>
    <t>CHIAVARINO MORELLI STEFANIA</t>
  </si>
  <si>
    <t>AIELLO CARMEN</t>
  </si>
  <si>
    <t>14.12.1982</t>
  </si>
  <si>
    <t>CLASSIFICA NAZIONALE DOPPIO 15.02.2016</t>
  </si>
  <si>
    <t>DOPPIO FEMMINILE</t>
  </si>
  <si>
    <t>ATLETI</t>
  </si>
  <si>
    <t>DATE NASCITA</t>
  </si>
  <si>
    <t>INNERHOFER HANNA / MAIR HANNAH</t>
  </si>
  <si>
    <t>22.07.2000 / 22.10.2000</t>
  </si>
  <si>
    <t>SC MERAN / SC MERAN</t>
  </si>
  <si>
    <t>ORTNER LISA / VORHAUSER CLAUDIA</t>
  </si>
  <si>
    <t>14.01.1989 / 04.09.1999</t>
  </si>
  <si>
    <t>LONGHITANO ALESSANDRA / MORETTI MARTINA</t>
  </si>
  <si>
    <t>15.12.1998 / 19.11.1997</t>
  </si>
  <si>
    <t>GSA CHIARI / GSA CHIARI</t>
  </si>
  <si>
    <t>CIMINI GIULIA / PASCUCCI ARIANNA</t>
  </si>
  <si>
    <t>23.06.1996 / 13.08.1992</t>
  </si>
  <si>
    <t>BRACCIANO BAD / BRACCIANO BAD</t>
  </si>
  <si>
    <t>GRUBER CLAUDIA / PIRVANESCU RAMONA GLORIA</t>
  </si>
  <si>
    <t>28.11.1989 / 10.08.1982</t>
  </si>
  <si>
    <t>SSV BOZEN BAD / BC MILANO</t>
  </si>
  <si>
    <t>MENGANI THAIRA / TIBURZI ALESSANDRA</t>
  </si>
  <si>
    <t>20.05.1987 / 18.04.1989</t>
  </si>
  <si>
    <t>AQUILE TIRRENO / SS LAZIO</t>
  </si>
  <si>
    <t>STECHER VERA / STECHER MARIA</t>
  </si>
  <si>
    <t>22.09.1999 / 20.08.1999</t>
  </si>
  <si>
    <t>ASV MALLES / ASV MALLES</t>
  </si>
  <si>
    <t>NEGRI CAMILLA / ZACCO SOFIA</t>
  </si>
  <si>
    <t>24.09.1997 / 15.08.1997</t>
  </si>
  <si>
    <t>BOCCARDO NOVI / BOCCARDO NOVI</t>
  </si>
  <si>
    <t>THURNER NADINE / UNTERER MAGDALENA</t>
  </si>
  <si>
    <t>21.12.1998 / 21.07.1999</t>
  </si>
  <si>
    <t>PUNTER MARAH / PAZELLER JANA</t>
  </si>
  <si>
    <t>10.02.1997 / 10.11.1998</t>
  </si>
  <si>
    <t>GARINO SILVIA / IVERSEN LISA</t>
  </si>
  <si>
    <t>24.06.1998 / 21.06.1997</t>
  </si>
  <si>
    <t>ASV MALLES / BC MILANO</t>
  </si>
  <si>
    <t>RAINERO LIDIA / ROSSI ALESSANDRA</t>
  </si>
  <si>
    <t>26.07.1995 / 17.03.1992</t>
  </si>
  <si>
    <t>BOCCARDI NOVI / CS ORIONE VOGHERA</t>
  </si>
  <si>
    <t>FOCHETTI ALESSANDRA / PROVVEDI CHIARA</t>
  </si>
  <si>
    <t>28.02.1991 / 14.05.1985</t>
  </si>
  <si>
    <t>VIGNANELLO BC / VIGNANELLO BC</t>
  </si>
  <si>
    <t>MEMOLI MONICA / MUR MARIA LUISA</t>
  </si>
  <si>
    <t>16.06.1977 / 07.07.1972</t>
  </si>
  <si>
    <t>PICENTIA BC / ASV MALLES</t>
  </si>
  <si>
    <t>BOCCASILE LUCREZIA / SAGMEISTER LISA</t>
  </si>
  <si>
    <t>09.05.1999 / 26.09.2000</t>
  </si>
  <si>
    <t>GSA CHIARI / ASV MALLES</t>
  </si>
  <si>
    <t>RUVIERO SILVIA / VERONESE IRENE</t>
  </si>
  <si>
    <t>01.08.1998 / 30.03.1998</t>
  </si>
  <si>
    <t>SC PRIMAVERA / SC PRIMAVERA</t>
  </si>
  <si>
    <t>SERVETTI MARTINA / DACQUINO ALESSIA</t>
  </si>
  <si>
    <t>27.05.1992 / 01.04.1989</t>
  </si>
  <si>
    <t>ACQUI BADMINTON / ACQUI BADMINTON</t>
  </si>
  <si>
    <t>DE PASQUALE VITTORIA / MANFRINETTI MARGHERITA</t>
  </si>
  <si>
    <t>09.02.1993 / 17.06.1993</t>
  </si>
  <si>
    <t>ALBA SHUTTLE / ACQUI BADMINTON</t>
  </si>
  <si>
    <t>DELUEG ISABEL / KOFLER FRANZISKA</t>
  </si>
  <si>
    <t>25.09.1993 / 07.04.1993</t>
  </si>
  <si>
    <t>ASC BERG / SV KALTERN</t>
  </si>
  <si>
    <t>DE LISE DORIANA / DE SIMONE CONSIGLIA</t>
  </si>
  <si>
    <t>11.06.1978 / 19.04.1967</t>
  </si>
  <si>
    <t>BC SANTAGATA / BC IRPINIA</t>
  </si>
  <si>
    <t>FESTA FRANCESCA / PELLIZZARI ALICE</t>
  </si>
  <si>
    <t>18.01.2002 / 02.10.2001</t>
  </si>
  <si>
    <t>GSA CHIARI / LARIO BC</t>
  </si>
  <si>
    <t>BERNASCONI CARLOTTA / CARELLA VERONICA</t>
  </si>
  <si>
    <t>18.08.2000 / 27.12.2000</t>
  </si>
  <si>
    <t>LARIO BC / LARIO BC</t>
  </si>
  <si>
    <t>FINK KATHARINA / HAMZA YASMINE</t>
  </si>
  <si>
    <t>14.11.2002 / 16.09.2003</t>
  </si>
  <si>
    <t>SSV BOZEN BAD / SSV BOZEN BAD</t>
  </si>
  <si>
    <t>SACCHETTI COSTANZA / MITROTTA MARTINA</t>
  </si>
  <si>
    <t>18.12.1997 / 29.04.1997</t>
  </si>
  <si>
    <t>JUNIOR MILANO / SENIGALLIA</t>
  </si>
  <si>
    <t>CORSINI MARTINA / PASSERI CHIARA</t>
  </si>
  <si>
    <t>30.01.2002 / 27.04.2001</t>
  </si>
  <si>
    <t>BC MILANO / GSA CHIARI</t>
  </si>
  <si>
    <t>FUDA MILENA / PALADINO ERICA</t>
  </si>
  <si>
    <t>28.11.2000 / 04.02.2001</t>
  </si>
  <si>
    <t>ROMA 12 / ROMA 12</t>
  </si>
  <si>
    <t>GRASSO MICHELA / SCALISI SIMONA</t>
  </si>
  <si>
    <t>05.02.1993 / 27.02.1995</t>
  </si>
  <si>
    <t>CASTEL IUDICA / CASTEL IUDICA</t>
  </si>
  <si>
    <t>DELUEG MARTINA / DOSEL LARA</t>
  </si>
  <si>
    <t>28.06.2001 / 13.02.2001</t>
  </si>
  <si>
    <t>ASC BERG / ASC BERG</t>
  </si>
  <si>
    <t>CAPUZZI ALICE / FACCHETTI LINDA</t>
  </si>
  <si>
    <t>05.06.2001 / 21.05.2001</t>
  </si>
  <si>
    <t>FALLAHA MAJA / GIUDICI SOFIA</t>
  </si>
  <si>
    <t>09.09.2001 / 07.09.2000</t>
  </si>
  <si>
    <t>CORSINI MARTINA / TOGNETTI REBECCA</t>
  </si>
  <si>
    <t>30.01.2002 / 03.05.2002</t>
  </si>
  <si>
    <t>BC MILANO / JUNIOR MILANO</t>
  </si>
  <si>
    <t>MAIR JUDITH / THURNER CARMEN</t>
  </si>
  <si>
    <t>13.09.2002 / 06.07.2001</t>
  </si>
  <si>
    <t>GUNSCH ALEXANDRA / STECHER THERESA</t>
  </si>
  <si>
    <t>20.09.2000 / 14.01.2002</t>
  </si>
  <si>
    <t>DE MARCH ANNA SOFIE / HABICHER JULA</t>
  </si>
  <si>
    <t>02.08.2004 / 05.06.2004</t>
  </si>
  <si>
    <t>ACETI LUCIA / BOCCASILE LUCREZIA</t>
  </si>
  <si>
    <t>08.08.1996 / 09.05.1999</t>
  </si>
  <si>
    <t>PUNTER MARAH / STROBL HANNAH</t>
  </si>
  <si>
    <t>10.02.1997 / 09.05.1996</t>
  </si>
  <si>
    <t>LONGHITANO CLAUDIA / TOTI VALERIA</t>
  </si>
  <si>
    <t>29.03.2004 / 14.09.2003</t>
  </si>
  <si>
    <t>DOSEL GRETA / THURNER MARIA</t>
  </si>
  <si>
    <t>02.05.2003 / 17.06.2001</t>
  </si>
  <si>
    <t>TARAMELLI CAMILLA / VORHAUSER CLAUDIA</t>
  </si>
  <si>
    <t>12.11.1998 / 04.09.1999</t>
  </si>
  <si>
    <t>BC MILANO / SC MERAN</t>
  </si>
  <si>
    <t>23.04.1980 / 24.02.1986</t>
  </si>
  <si>
    <t>ASS MARCONI / ASS MARCONI</t>
  </si>
  <si>
    <t>RAGAINI LUDOVICA / BARBONI LETIZIA</t>
  </si>
  <si>
    <t>08.12.2001 / 26.07.2001</t>
  </si>
  <si>
    <t>SENIGALLIA / SENIGALLIA</t>
  </si>
  <si>
    <t>GARINO SILVIA / MUR MARIA LUISA</t>
  </si>
  <si>
    <t>24.06.1998 / 07.07.1972</t>
  </si>
  <si>
    <t>BOLFO LUCREZIA / PONZANO CHIARA</t>
  </si>
  <si>
    <t>20.04.1998 / 07.06.1998</t>
  </si>
  <si>
    <t>ACQUI JUNIOR / BOCCARDO NOVI</t>
  </si>
  <si>
    <t>GANDER LENA / TROEGER MILENA</t>
  </si>
  <si>
    <t>25.11.2003 / 04.04.2003</t>
  </si>
  <si>
    <t>BENZI MARTINA / GALLI GIOVANNA</t>
  </si>
  <si>
    <t>04.01.1997 / 05.05.1996</t>
  </si>
  <si>
    <t>ACQUI JUNIOR / ACQUI JUNIOR</t>
  </si>
  <si>
    <t>STICH ERIKA HENRIETE / TSCHOLL YVONNE</t>
  </si>
  <si>
    <t>15.12.1967 / 07.09.1983</t>
  </si>
  <si>
    <t>SANNINO GAIA / CRAVERO MARIA CHIARA</t>
  </si>
  <si>
    <t>04.05.1998 / 10.09.1998</t>
  </si>
  <si>
    <t>SPEEDY &amp; BAD / SPEEDY &amp; BAD</t>
  </si>
  <si>
    <t>CUDA AMARILLI / TOGNETTI REBECCA</t>
  </si>
  <si>
    <t>27.07.2002 / 03.05.2002</t>
  </si>
  <si>
    <t>JUNIOR MILANO / JUNIOR MILANO</t>
  </si>
  <si>
    <t>SABATINO ETTY / PRIMO AMALIA</t>
  </si>
  <si>
    <t>15.07.1999 / 29.01.1999</t>
  </si>
  <si>
    <t>BC IRPINIA / BC IRPINIA</t>
  </si>
  <si>
    <t>FORTUNATO ANTONIA / MEMOLI MONICA</t>
  </si>
  <si>
    <t>11.11.1997 / 16.06.1977</t>
  </si>
  <si>
    <t>PICENTIA BC / PICENTIA BC</t>
  </si>
  <si>
    <t>PETTINATO ELISA / D'ALCAMO ALESSANDRA</t>
  </si>
  <si>
    <t>20.06.1990 / 15.06.2000</t>
  </si>
  <si>
    <t>PIUMEDARGENTO / POL PARRINO</t>
  </si>
  <si>
    <t>GALASSO GAIA MARIA / DE CRESCENZO SIMONA</t>
  </si>
  <si>
    <t>16.01.1998 / 14.01.1998</t>
  </si>
  <si>
    <t>CHINNICI GRAZIA / SANTANGELO SILVIA</t>
  </si>
  <si>
    <t>13.10.2003 / 26.05.2003</t>
  </si>
  <si>
    <t>PIUMEDARGENTO / PIUMEDARGENTO</t>
  </si>
  <si>
    <t>VIOLA MARIANNA / BELLA LORENA</t>
  </si>
  <si>
    <t>21.09.1994 / 25.09.1990</t>
  </si>
  <si>
    <t>BC SANTAGATA / ROMA 12</t>
  </si>
  <si>
    <t>D'ALCAMO ALESSANDRA / CAZZOLA NOEMI</t>
  </si>
  <si>
    <t>16.06.2000 / 16.12.1998</t>
  </si>
  <si>
    <t>POL PARRINO / GANDHI</t>
  </si>
  <si>
    <t>FRANCESCHINO ENRICA / MAURO LOREDANA</t>
  </si>
  <si>
    <t>19.06.1998 / 25.09.1990</t>
  </si>
  <si>
    <t>ETNA BADMINTON / ETNA BADMINTON</t>
  </si>
  <si>
    <t>DE SIMONE CONSIGLIA / FORTUNATO ANTONIA</t>
  </si>
  <si>
    <t>01.04.1967 / 11.11.1997</t>
  </si>
  <si>
    <t>BC IRPINIA / PICENTIA BC</t>
  </si>
  <si>
    <t>DE SIMONE CONSIGLIA / RINALDO YLENIA</t>
  </si>
  <si>
    <t>01.04.1967 / 20.03.1996</t>
  </si>
  <si>
    <t>SAMMARCO ROSA MARIA / SAMA' SARA</t>
  </si>
  <si>
    <t>28.04.1995 / 09.01.1984</t>
  </si>
  <si>
    <t>BADMINTON PAOLA / BADMINTON PAOLA</t>
  </si>
  <si>
    <t>FIORITO GIULIA / GARINO SILVIA</t>
  </si>
  <si>
    <t>15.02.1997 / 24.06.1998</t>
  </si>
  <si>
    <t>LE RACCHETTE / ASV MALLES</t>
  </si>
  <si>
    <t>LOMBARDO SONIA / PEDALINO BARBARA</t>
  </si>
  <si>
    <t>07.08.2001 / 31.01.2000</t>
  </si>
  <si>
    <t>CASTEL IUDICA / LE RACCHETTE</t>
  </si>
  <si>
    <t>BOZZA GIOVANNA / GIACOMANTONIO MARTINA</t>
  </si>
  <si>
    <t>26.12.2003 / 15.01.2004</t>
  </si>
  <si>
    <t>ENERGICA / ENERGICA</t>
  </si>
  <si>
    <t>CHEPURNOVA ELENA / PETTINATO ELISA</t>
  </si>
  <si>
    <t>04.03.1977 / 20.06.1990</t>
  </si>
  <si>
    <t>SCELFO SABRINA / PERNA MANILA</t>
  </si>
  <si>
    <t>07.10.2004 / 03.09.2005</t>
  </si>
  <si>
    <t>LE RACCHETTE / CASTEL IUDICA</t>
  </si>
  <si>
    <t>28.03.1983 / 27.10.1974</t>
  </si>
  <si>
    <t>GENOVA BC / GENOVA BC</t>
  </si>
  <si>
    <t>BOVERI ANNA / CORRADI SILVIA</t>
  </si>
  <si>
    <t>21.09.1993 / 17.04.1993</t>
  </si>
  <si>
    <t>05.04.1985 / 24.12.1988</t>
  </si>
  <si>
    <t>17.06.1993 / 29.06.1995</t>
  </si>
  <si>
    <t>MANFRINETTI MARGHERITA / STELLING XANDRA</t>
  </si>
  <si>
    <t>17.06.1993 / 30.08.1981</t>
  </si>
  <si>
    <t>BOBBIO ADELE / FAVA CARLOTTA</t>
  </si>
  <si>
    <t>03.12.2003 / 04.08.2003</t>
  </si>
  <si>
    <t>ACQUI JUNIOR / ALBA SHUTTLE</t>
  </si>
  <si>
    <t>ZACCO SOFIA / GARINO SILVIA</t>
  </si>
  <si>
    <t>15.08.1997 /  24.06.1998</t>
  </si>
  <si>
    <t>BOCCARDO NOVI / ASV MALLES</t>
  </si>
  <si>
    <t>DE PASQUALE VITTORIA / FAVA CARLOTTA</t>
  </si>
  <si>
    <t>09.02.1993 / 04.08.2003</t>
  </si>
  <si>
    <t>ALBA SHUTTLE / ALBA SHUTTLE</t>
  </si>
  <si>
    <t>BOVERI ANNA / BOLFO LUCREZIA</t>
  </si>
  <si>
    <t>21.09.1993 / 20.04.1998</t>
  </si>
  <si>
    <t>BOCCARDO NOVI / JUNIOR ACQUI</t>
  </si>
  <si>
    <t>BLESS IRIS / KOBELT JENNY</t>
  </si>
  <si>
    <t>11.08.1984 / 28.01.1985</t>
  </si>
  <si>
    <t>AVIDANO ELENA / BOBBIO IRENE</t>
  </si>
  <si>
    <t>05.11.2002 / 08.11.2001</t>
  </si>
  <si>
    <t>25.03.1996 / 12.08.1997</t>
  </si>
  <si>
    <t>BOERO EWA / BONINO CLARA</t>
  </si>
  <si>
    <t>25.03.2002 / 26.01.2002</t>
  </si>
  <si>
    <t>BOVERI ANNA / BARILE CECILIA</t>
  </si>
  <si>
    <t>21.09.1993 / 04.07.1993</t>
  </si>
  <si>
    <t>BOBBIO IRENE / DELFITTO ALESSIA</t>
  </si>
  <si>
    <t>08.11.2001 / 04.05.2002</t>
  </si>
  <si>
    <t>ALBA SHUTTLE / BOCCARDO NOVI</t>
  </si>
  <si>
    <t>PETTIGIANI EUGENIA / RONCAGLIOLO CAMILLA</t>
  </si>
  <si>
    <t>03.11.1996 / 28.03.1983</t>
  </si>
  <si>
    <t>BANDIOLA AMANDA / BARB MANUELA</t>
  </si>
  <si>
    <t>05.11.1991 / 17.05.1993</t>
  </si>
  <si>
    <t>BCC LECCO / POL 2B</t>
  </si>
  <si>
    <t>BIFFI ILARIA / CAMEROTA SOFIA</t>
  </si>
  <si>
    <t>17.04.2002 / 23.12.2002</t>
  </si>
  <si>
    <t>BERNASCONI LINDA / PICCININ EMMA</t>
  </si>
  <si>
    <t>16.02.2004 / 19.09.2004</t>
  </si>
  <si>
    <t>LARIO BC / JUNIOR MILANO</t>
  </si>
  <si>
    <t>FESTA FRANCESCA / PASSERI CHIARA</t>
  </si>
  <si>
    <t>18.01.2002 / 27.04.2001</t>
  </si>
  <si>
    <t>TARAMELLI CAMILLA / FIORITO GIULIA</t>
  </si>
  <si>
    <t>12.11.1998 / 15.02.1997</t>
  </si>
  <si>
    <t>JUNIOR MILANO / LE RACCHETTE</t>
  </si>
  <si>
    <t>ACETI LUCIA / PASSERI CHIARA</t>
  </si>
  <si>
    <t>08.08.1996 / 27.04.2001</t>
  </si>
  <si>
    <t>CORSINI MARTINA / FIORITO GIULIA</t>
  </si>
  <si>
    <t>30.01.2002 / 15.02.1997</t>
  </si>
  <si>
    <t>BOCCASILE LUCREZIA / NEGRI CAMILLA</t>
  </si>
  <si>
    <t>09.05.1999 / 24.09.1997</t>
  </si>
  <si>
    <t>GSA CHIARI / BOCCARDO NOVI</t>
  </si>
  <si>
    <t>MORETTI MARTINA / MUR MARIA LUISA</t>
  </si>
  <si>
    <t>19.11.1997 / 07.07.1972</t>
  </si>
  <si>
    <t>ALTERNI CHIARA / BRIZZI MARA</t>
  </si>
  <si>
    <t>03.07.1997 / 21.11.1997</t>
  </si>
  <si>
    <t>CS ORIONE VOGHERA / CS ORIONE VOGHERA</t>
  </si>
  <si>
    <t>CULACCIATI GIULIA / TAVA GIORGIA</t>
  </si>
  <si>
    <t>27.03.2000 / 13.07.1999</t>
  </si>
  <si>
    <t>ACETI LUCIA / MORETTI MARTINA</t>
  </si>
  <si>
    <t>08.08.1996 / 19.11.1997</t>
  </si>
  <si>
    <t>TARAMELLI CAMILLA / PIRVANESCU GLORIA RAMONA</t>
  </si>
  <si>
    <t>12.11.1998 / 10.08.1982</t>
  </si>
  <si>
    <t>JUNIOR MILANO / BC MILANO</t>
  </si>
  <si>
    <t>BIFFI ILARIA / CUDA AMARILLI</t>
  </si>
  <si>
    <t>17.04.2002 / 27.07.2002</t>
  </si>
  <si>
    <t>PICCININ EMMA / MAIOCCHI MASAL</t>
  </si>
  <si>
    <t>19.04.2004 / 16.05.2005</t>
  </si>
  <si>
    <t>CAPELLINI ELISABETTA / ROSSI ALESSANDRA</t>
  </si>
  <si>
    <t>12.06.1990 / 17.09.1992</t>
  </si>
  <si>
    <t>POL 2B / CS ORIONE VOGHERA</t>
  </si>
  <si>
    <t>PUFF NADIA / SCHWARZ SOPHIA</t>
  </si>
  <si>
    <t>28.01.2002 / 24.03.2001</t>
  </si>
  <si>
    <t>DELUEG MARTINA / TSCHIGG MIRIAM</t>
  </si>
  <si>
    <t>28.06.2001 / 04.07.2000</t>
  </si>
  <si>
    <t>SAGMEISTER LISA / THURNER CARMEN</t>
  </si>
  <si>
    <t>26.09.2000 / 06.07.2001</t>
  </si>
  <si>
    <t>PUNTER MARAH / MARAN KARIN</t>
  </si>
  <si>
    <t>10.02.1997 / 11.03.1996</t>
  </si>
  <si>
    <t>ASV MALLES / SSV BOZEN BAD</t>
  </si>
  <si>
    <t>TSCHIGG CAROLIN / REINER NORA</t>
  </si>
  <si>
    <t>21.05.2004 / 23.12.2005</t>
  </si>
  <si>
    <t>BERG SANNA / BERG JANINA</t>
  </si>
  <si>
    <t>12.12.2001 / 12.12.2001</t>
  </si>
  <si>
    <t>GRUBER ALINA / ZOMER NADIA</t>
  </si>
  <si>
    <t>19.08.2002 / 15.08.2002</t>
  </si>
  <si>
    <t>SV BRIXEN / SV BRIXEN</t>
  </si>
  <si>
    <t>DOSEL LARA / PUFF NADIA</t>
  </si>
  <si>
    <t>13.02.2001 / 28.01.2002</t>
  </si>
  <si>
    <t>KOFLER ANNA / VON DELLEMANN GRETA</t>
  </si>
  <si>
    <t>07.05.1996 / 26.08.1996</t>
  </si>
  <si>
    <t>SV KALTERN / ASC BERG</t>
  </si>
  <si>
    <t>SCHWARZ SOPHIA / THURNER MARIA</t>
  </si>
  <si>
    <t>24.03.2001 / 17.06.2001</t>
  </si>
  <si>
    <t>MAIR JUDITH / FESTA FRANCESCA</t>
  </si>
  <si>
    <t>13.09.2002 / 18.01.2002</t>
  </si>
  <si>
    <t>ASV MALLES / GSA CHIARI</t>
  </si>
  <si>
    <t>FALLAHA MAJA / PASSERI CHIARA</t>
  </si>
  <si>
    <t>09.09.2001 / 27.04.2001</t>
  </si>
  <si>
    <t>SSV BOZEN BAD / GSA CHIARI</t>
  </si>
  <si>
    <t>09.06.2001 / 30.03.1999</t>
  </si>
  <si>
    <t>NISTA CLAUDIA / TURINA SONIA</t>
  </si>
  <si>
    <t>31.12.1966 / 31.10.1976</t>
  </si>
  <si>
    <t>SAGMEISTER LISA / UNTERER MAGDALENA</t>
  </si>
  <si>
    <t>26.09.2000 / 21.07.1999</t>
  </si>
  <si>
    <t>MUR MARIA LUISA / STECHER VERA</t>
  </si>
  <si>
    <t>07.07.1972 / 22.09.1999</t>
  </si>
  <si>
    <t>23.04.1980 / 01.08.1992</t>
  </si>
  <si>
    <t>19.01.1964 / 09.09.1977</t>
  </si>
  <si>
    <t>CALVI BAD / CALVI BAD</t>
  </si>
  <si>
    <t>26.10.1981 / 01.08.1992</t>
  </si>
  <si>
    <t>DELLE CASE MONICA / DE MONTE VITTORIA</t>
  </si>
  <si>
    <t>28.10.1996 / 10.11.1993</t>
  </si>
  <si>
    <t>POL MOLIGNANI / POL MOLIGNANI</t>
  </si>
  <si>
    <t>GIACOMETTI ANNAMARIA / DE RIVA MATILDA</t>
  </si>
  <si>
    <t>13.04.1985 / 23.03.2003</t>
  </si>
  <si>
    <t>POL CASELLE / SC PRIMAVERA</t>
  </si>
  <si>
    <t>PICCOLO GIORGIA / ROSSETTO ARIANNA</t>
  </si>
  <si>
    <t>13.02.2001 / 21.07.2001</t>
  </si>
  <si>
    <t>PANIGUCCI GIORGIA / MONSALVE STEFANIA</t>
  </si>
  <si>
    <t>16.02.2000 / 21.01.1999</t>
  </si>
  <si>
    <t>POL MALIGNANI / POL MALIGNANI</t>
  </si>
  <si>
    <t>DELLA LONGA VERONICA / MAGRINO GIULIA</t>
  </si>
  <si>
    <t>30.04.1999 / 04.01.1999</t>
  </si>
  <si>
    <t>POMARI ELISA / FACCIOLI ILARIA</t>
  </si>
  <si>
    <t>04.07.2000 / 21.01.2002</t>
  </si>
  <si>
    <t>POL CASELLE / POL CASELLE</t>
  </si>
  <si>
    <t>09.09.1984 / 29.04.1997</t>
  </si>
  <si>
    <t>POL CORASSORI / SENIGALLIA</t>
  </si>
  <si>
    <t>20.03.1986 / 04.04.1982</t>
  </si>
  <si>
    <t>POL CORASSORI / POL CORASSORI</t>
  </si>
  <si>
    <t>PASSERINI JENNY / BARBONI LETIZIA</t>
  </si>
  <si>
    <t>15.11.2001 / 26.07.2001</t>
  </si>
  <si>
    <t>MARCUCCI LAURA / VORHAUSER CLAUDIA</t>
  </si>
  <si>
    <t>23.10.1998 / 04.09.1999</t>
  </si>
  <si>
    <t>FANO BADMINTON / SC MERAN</t>
  </si>
  <si>
    <t>PASSERINI JENNY / PELLIZZARI ALICE</t>
  </si>
  <si>
    <t>15.11.2001 / 02.10.2001</t>
  </si>
  <si>
    <t>SENIGALLIA / LARIO BC</t>
  </si>
  <si>
    <t>26.07.2001 / 20.04.2000</t>
  </si>
  <si>
    <t>SENIGALLIA / GSA CHIARI</t>
  </si>
  <si>
    <t>BELLOCCHI ALESSIA / ROSSINI MICHELA</t>
  </si>
  <si>
    <t>24.06.2001 / 21.01.2001</t>
  </si>
  <si>
    <t>FANO BADMINTON / FANO BADMINTON</t>
  </si>
  <si>
    <t>CABILES ANIZETTE / ZECCHINI LINDA</t>
  </si>
  <si>
    <t>09.09.1984 / 01.08.1992</t>
  </si>
  <si>
    <t>POL CORASSORI / ASSD MARCONI</t>
  </si>
  <si>
    <t>09.09.1984 / 15.08.1984</t>
  </si>
  <si>
    <t>POL CORASSORI / POL MASI</t>
  </si>
  <si>
    <t>MARINUCCI CHIARA / SOLLA LAURA</t>
  </si>
  <si>
    <t>28.04.1997 / 15.08.1984</t>
  </si>
  <si>
    <t>MITROTTA MARTINA / DE ANGELIS CHIARA</t>
  </si>
  <si>
    <t>29.04.1997 / 14.03.1986</t>
  </si>
  <si>
    <t>SENIGALLIA / FANO BADMINTON</t>
  </si>
  <si>
    <t>PASSERINI JENNY / SARTORI ELEONORA</t>
  </si>
  <si>
    <t>15.11.2001 / 19.04.2001</t>
  </si>
  <si>
    <t>04.04.1982 / 15.02.1984</t>
  </si>
  <si>
    <t>BARBONI LETIZIA / PALUMBO FRANCESCA</t>
  </si>
  <si>
    <t>26.07.2001 / 04.03.2000</t>
  </si>
  <si>
    <t>SENIGALLIA / SPACE BAD</t>
  </si>
  <si>
    <t>RAGAINI LUDOVICA / SARTORI ELEONORA</t>
  </si>
  <si>
    <t>08.12.2001 / 19.04.2001</t>
  </si>
  <si>
    <t>RAGAINI LUDOVICA / PASSERINI JENNI</t>
  </si>
  <si>
    <t>08.12.2001 / 15.11.2001</t>
  </si>
  <si>
    <t>05.03.1992 / 04.09.1988</t>
  </si>
  <si>
    <t>KIMERA / KIMERA</t>
  </si>
  <si>
    <t>EMAN LINTA / KHAN MANHOOR</t>
  </si>
  <si>
    <t>06.10.1996 / 27.07.1999</t>
  </si>
  <si>
    <t>SORO ALESSANDRA / UNALI VALENTINA</t>
  </si>
  <si>
    <t>09.08.1982 / 08.04.1990</t>
  </si>
  <si>
    <t>LE AQUILE / LE AQUILE</t>
  </si>
  <si>
    <t>CASULA ANTONELLA / PORCU DOMENICA</t>
  </si>
  <si>
    <t>12.07.1969 / 01.01.1971</t>
  </si>
  <si>
    <t>FREETIME CLUB / FREETIME CLUB</t>
  </si>
  <si>
    <t>MARONGIU PAOLA / PIRAS ERIKA</t>
  </si>
  <si>
    <t>06.04.1997 / 21.09.1998</t>
  </si>
  <si>
    <t>CUSINU MARIA ANTONIETTA / PAGANO INGRID</t>
  </si>
  <si>
    <t>02.12.1978 / 26.08.1986</t>
  </si>
  <si>
    <t>PENNISI GIULIA / VISENTINI MARTINA</t>
  </si>
  <si>
    <t>05.08.1998 / 14.01.1999</t>
  </si>
  <si>
    <t>HABER ANNA / MURGIA FRANCESCA</t>
  </si>
  <si>
    <t>21.06.1974 / 18.05.1975</t>
  </si>
  <si>
    <t>CIMINI GIULIA / GIUDICI SOFIA</t>
  </si>
  <si>
    <t>23.06.1996 / 07.09.2000</t>
  </si>
  <si>
    <t>BRACCIANO BAD / BC MILANO</t>
  </si>
  <si>
    <t>17.03.1999 / 19.04.1997</t>
  </si>
  <si>
    <t>04.04.1988 / 31.10.1990</t>
  </si>
  <si>
    <t>VIGNANELLO / ALMA SPORT</t>
  </si>
  <si>
    <t>FORNICOLI SILVIA / PROVVEDI CHIARA</t>
  </si>
  <si>
    <t>04.04.1988 / 14.05.1985</t>
  </si>
  <si>
    <t>VIGNANELLO / VIGNANELLO</t>
  </si>
  <si>
    <t>21.10.1977 / 03.06.1971</t>
  </si>
  <si>
    <t>BRACCIANO BAD / ROMA 12</t>
  </si>
  <si>
    <t>23..09.1975 / 08.02.1988</t>
  </si>
  <si>
    <t>ROMA 12 / BCC LECCO</t>
  </si>
  <si>
    <t>FUDA MILENA / MAGNANI LAURA</t>
  </si>
  <si>
    <t>28.11.2000 / 21.05.2000</t>
  </si>
  <si>
    <t>FAIAZZA FRANCESCA / MOLESCU VIOLETA</t>
  </si>
  <si>
    <t>13.08.1975 / 21.10.1977</t>
  </si>
  <si>
    <t>AQUILE TIRRENO / BRACCIANO BAD</t>
  </si>
  <si>
    <t>FORTUNATO ANTONIA / RINALDO YLENIA</t>
  </si>
  <si>
    <t>11.11.1997 / 20.03.1996</t>
  </si>
  <si>
    <t>PICENTIA BC / BC IRPINIA</t>
  </si>
  <si>
    <t>ROMANO JOLE / VIOLA MARIANNA</t>
  </si>
  <si>
    <t>23.03.1995 / 21.09.1994</t>
  </si>
  <si>
    <t>BC SANTAGATA / BC SANTAGATA</t>
  </si>
  <si>
    <t>ESPOSITO RITA / IMPARATO EMANUELA</t>
  </si>
  <si>
    <t>27.02.1984 / 27.09.2001</t>
  </si>
  <si>
    <t>MILLENNIO / MILLENNIO</t>
  </si>
  <si>
    <t>LA ROCCA MARILENA / NICEFORO ROSINA</t>
  </si>
  <si>
    <t>27.07.1991 / 11.10.1991</t>
  </si>
  <si>
    <t>LA ROCCA MARILENA / LONGO MORENA</t>
  </si>
  <si>
    <t>27.07.1991 / 27.11.1992</t>
  </si>
  <si>
    <t>FRANCESCE ALESSANDRA / LONGO MORENA</t>
  </si>
  <si>
    <t>10.05.2003 / 27.11.1992</t>
  </si>
  <si>
    <t>SACRO CUORE / PICENTIA BC</t>
  </si>
  <si>
    <t>MEMOLI MONICA / NICEFORO ROSINA</t>
  </si>
  <si>
    <t>16.06.1977 / 11.10.1991</t>
  </si>
  <si>
    <t>ACAMPORA MARTINA ANTONIA / DE PALMA ELENA</t>
  </si>
  <si>
    <t>09.10.2002 / 17.08.2002</t>
  </si>
  <si>
    <t>DI BERARDO GABRIELLA / MUZIO ISABELLA</t>
  </si>
  <si>
    <t>03.03.1978 / 12.12.1992</t>
  </si>
  <si>
    <t>ASAM / ASAM</t>
  </si>
  <si>
    <t>BAX MARTINA / MARINELLI SOFIA</t>
  </si>
  <si>
    <t>06.06.1989 / 02.09.1998</t>
  </si>
  <si>
    <t>SWAT / ASAM</t>
  </si>
  <si>
    <t>RITELLA CHIARA / DI MAMBRO ALESSIA</t>
  </si>
  <si>
    <t>27.08.2001 / 27.04.2001</t>
  </si>
  <si>
    <t>RINALDO YLENIA / DI DOMENICO ARIANNA</t>
  </si>
  <si>
    <t>20.03.1996 / 03.01.1998</t>
  </si>
  <si>
    <t>BRUNO LORENZA / MILANO MARIA GRAZIA</t>
  </si>
  <si>
    <t>24.07.2002 / 21.08.2002</t>
  </si>
  <si>
    <t>MARANO CLAUDIA / LIMOTTA ILENIA</t>
  </si>
  <si>
    <t xml:space="preserve">17.04.1998 / 21.11.1996 </t>
  </si>
  <si>
    <t>GENTILE LORENA / D'ORTENZIO IRIDE</t>
  </si>
  <si>
    <t>04.09.2002 / 12.07.2002</t>
  </si>
  <si>
    <t>PICARIELLO MARTINA / MARROE BENEDETTA</t>
  </si>
  <si>
    <t>01.04.1997 / 04.11.1997</t>
  </si>
  <si>
    <t>ZILIO ROSANNA / GALLITELLI GIOVANNA</t>
  </si>
  <si>
    <t>20.03.1966 / 17.03.1987</t>
  </si>
  <si>
    <t>GENTILE GAIA / CHIURLIA GIULIA</t>
  </si>
  <si>
    <t>20.03.2003 / 13.04.2004</t>
  </si>
  <si>
    <t>2 MARI BC / 2 MARI BC</t>
  </si>
  <si>
    <t>AZZARANO MARIANNA / VASCO MARIA</t>
  </si>
  <si>
    <t>14.03.2000 / 07.04.2002</t>
  </si>
  <si>
    <t>MINEI MARZIA / PACIULLI PAOLA</t>
  </si>
  <si>
    <t>18.09.1999 / 16.03.1999</t>
  </si>
  <si>
    <t>FABIANO MARTA / RISOLI MARTINA</t>
  </si>
  <si>
    <t>01.06.2001 / 24.09.2000</t>
  </si>
  <si>
    <t>2 MARI BC / BC FILIPPELLI</t>
  </si>
  <si>
    <t>CALO' ERIKA / LACAITA ALESSANDRA</t>
  </si>
  <si>
    <t>28.04.2000 / 03.10.2000</t>
  </si>
  <si>
    <t>KACEM IMEM / PACIULLI ROSSELLA</t>
  </si>
  <si>
    <t>14.09.1989 / 16.09.1999</t>
  </si>
  <si>
    <t xml:space="preserve">CARDINALE LUCIA / PERRONE DAMIANA </t>
  </si>
  <si>
    <t>07.10.1964 / 04.12.1952</t>
  </si>
  <si>
    <t>CHIURLIA GIULIA / NEBULONI RITA</t>
  </si>
  <si>
    <t>13.04.2004 / 23.02.2002</t>
  </si>
  <si>
    <t>GIANCOLA LUCREZIA / NEBULONI RITA</t>
  </si>
  <si>
    <t>05.03.2003 / 23.02.2002</t>
  </si>
  <si>
    <t>JOSEPH AMANDA / SCISCIO PAOLA</t>
  </si>
  <si>
    <t xml:space="preserve">15.09.2003 / 01.09.2003 </t>
  </si>
  <si>
    <t>GIACOMANTONIO MARTINA / ZILIO ROSANNA</t>
  </si>
  <si>
    <t>15.01.2004 / 20.03.1966</t>
  </si>
  <si>
    <t>CARENZA GIUSEPPINA / LOFORESE ROSA</t>
  </si>
  <si>
    <t>19.04.2002 / 27.01.2000</t>
  </si>
  <si>
    <t xml:space="preserve">COLACI CLELIA / MARCI SILVIA </t>
  </si>
  <si>
    <t>09.06.2004 / 22.03.2004</t>
  </si>
  <si>
    <t>ADDORISIO ASHLEY / CAPONIO FEDERICO</t>
  </si>
  <si>
    <t>05.05.1999 / 03.01.2000</t>
  </si>
  <si>
    <t>POL SANTERAMO / POL SANTERAMO</t>
  </si>
  <si>
    <t>GENTILE GAIA / COLACI CLELIA</t>
  </si>
  <si>
    <t>20.03.2003 / 09.06.2004</t>
  </si>
  <si>
    <t>DI SALVO ELOISE / MINNITI ALICE</t>
  </si>
  <si>
    <t>08.07.2000 / 07.09.1999</t>
  </si>
  <si>
    <t>MILAZZO BAD / MILAZZO BAD</t>
  </si>
  <si>
    <t>D'ALCAMO ALESSANDRA / PEDALINO BARBARA</t>
  </si>
  <si>
    <t>16.06.2000 / 31.01.2000</t>
  </si>
  <si>
    <t>POL PARRINO / LE RACCHETTE</t>
  </si>
  <si>
    <t>BISACCIA MARTINA / GIARDINARO MARIA</t>
  </si>
  <si>
    <t>08.10.2002 / 10.09.2002</t>
  </si>
  <si>
    <t>LE SAETTE / LE SAETTE</t>
  </si>
  <si>
    <t>GOLOGAN ADELINA / RISOLI MARTINA</t>
  </si>
  <si>
    <t>15.12.2000 / 24.09.2000</t>
  </si>
  <si>
    <t>BC FILIPPELLI / BC FILIPPELLI</t>
  </si>
  <si>
    <t>LAINO DONATELLA / MACERI SIMONA</t>
  </si>
  <si>
    <t>11.02.1974 / 07.08.1984</t>
  </si>
  <si>
    <t>LUCA EMANUELA / SAMMARCO ROSA MARIA</t>
  </si>
  <si>
    <t>19.12.1976 / 28.04.1965</t>
  </si>
  <si>
    <t>CULICCHIA LUANA / MAURO LOREDANA</t>
  </si>
  <si>
    <t>16.06.1998 / 25.09.1990</t>
  </si>
  <si>
    <t>CASTEL DI IUDICA / CS ETNA</t>
  </si>
  <si>
    <t>AIELLO FRANCESCA / PIANO ALESSANDRA</t>
  </si>
  <si>
    <t>17.11.1960 / 18.05.1995</t>
  </si>
  <si>
    <t>FRECCE AZZURRE / PIUMEDARGENTO</t>
  </si>
  <si>
    <t>FIORITO GIULIA / PUNTER MARAH</t>
  </si>
  <si>
    <t>15.02.1997 / 10.02.1997</t>
  </si>
  <si>
    <t>GRASSO MICHELA / CAVALLARO ANTONELLA</t>
  </si>
  <si>
    <t>05.02.1993 / 27.06.1987</t>
  </si>
  <si>
    <t>CASTEL IUDICA / ASD 095</t>
  </si>
  <si>
    <t>FIORITO GIULIA / NEGRI CAMILLA</t>
  </si>
  <si>
    <t>15.02.1997 / 24.09.1997</t>
  </si>
  <si>
    <t>LE RACCHETTE / BOCCARDO NOVI</t>
  </si>
  <si>
    <t>RISOLI MARTINA / FORNICOLI SILVIA</t>
  </si>
  <si>
    <t>24.09.2000 / 04.04.1988</t>
  </si>
  <si>
    <t>BC FILIPPELLI / VIGNANELLO BC</t>
  </si>
  <si>
    <t>DI SALVO ELOISE / SARAO' ISABELLA</t>
  </si>
  <si>
    <t>08.07.2000 / 21.06.2001</t>
  </si>
  <si>
    <t>CASTELLANA ANDREA / FRANCESCHINO ENRICA</t>
  </si>
  <si>
    <t>09.11.2002 / 09.06.1992</t>
  </si>
  <si>
    <t>FALLICA CHIARA / CUNSOLO ANNA</t>
  </si>
  <si>
    <t>30.08.1994 / 06.11.1994</t>
  </si>
  <si>
    <t>LE RACCHETTE / LE RACCHETTE</t>
  </si>
  <si>
    <t>FALLICA CHIARA / CULICCHIA LUANA</t>
  </si>
  <si>
    <t>30.08.1994 / 18.06.1998</t>
  </si>
  <si>
    <t>BARBERO ELENA / COMOTTO FRANCESCA</t>
  </si>
  <si>
    <t>27.10.2000 / 13.05.2000</t>
  </si>
  <si>
    <t>PALUMBO FRANCESCA / PARILLO FILOMENA</t>
  </si>
  <si>
    <t>04.03.2000 / 17.12.1999</t>
  </si>
  <si>
    <t>SPACE BAD / ACQUI JUNIOR</t>
  </si>
  <si>
    <t>ZACCONE CAMILLA / ZUCCARI ELEONORA</t>
  </si>
  <si>
    <t>06.05.1997 / 03.10.1997</t>
  </si>
  <si>
    <t>BOLFO LUCREZIA / PETTINATO ELISA</t>
  </si>
  <si>
    <t>20.04.1998 / 20.06.1990</t>
  </si>
  <si>
    <t>ACQUI JUNIOR / PIUMEDARGENTO</t>
  </si>
  <si>
    <t>MANFRINETTI CRISTINA / DEVOTO MICHELA</t>
  </si>
  <si>
    <t>29.01.1997 / 10.09.1996</t>
  </si>
  <si>
    <t>ACQUI JUNIOR / TIGULLIO BC</t>
  </si>
  <si>
    <t>DELFITTO ALESSIA / PERINI GIADA</t>
  </si>
  <si>
    <t>04.05.2002 / 25.01.2002</t>
  </si>
  <si>
    <t>AVIDANO ELENA / PARILLO FILOMENA</t>
  </si>
  <si>
    <t>05.11.2002 / 17.12.1999</t>
  </si>
  <si>
    <t>FAVA CARLOTTA / MARENGO NOEMI</t>
  </si>
  <si>
    <t>04.08.2003 / 12.06.1997</t>
  </si>
  <si>
    <t>CORRADI SILVIA / BARILE CECILIA</t>
  </si>
  <si>
    <t>17.04.1993 / 04.07.1993</t>
  </si>
  <si>
    <t>BOERO EWA / GIACHINO CHIARA</t>
  </si>
  <si>
    <t>25.03.2002 / 19.07.2004</t>
  </si>
  <si>
    <t>BOBBIO ADELE / PILLONE BETARICE</t>
  </si>
  <si>
    <t>03.12.2003 / 03.10.2003</t>
  </si>
  <si>
    <t>GIACHINO MARIA / GHIO ELETTRA</t>
  </si>
  <si>
    <t>04.07.2000 / 14.07.2000</t>
  </si>
  <si>
    <t>AVIDANO ELENA / PERINI GIADA</t>
  </si>
  <si>
    <t>05.11.2002 / 25.01.2002</t>
  </si>
  <si>
    <t>BONINO CLARA / GIRIBALDI LETIZIA</t>
  </si>
  <si>
    <t>26.01.2002 / 11.04.2001</t>
  </si>
  <si>
    <t>ALBA SHUTTLE / JUNIOR MILANO</t>
  </si>
  <si>
    <t>PARILLO FILOMENA / BENZI MARTINA</t>
  </si>
  <si>
    <t>17.12.1999 / 04.01.1997</t>
  </si>
  <si>
    <t>ANGIOLETTO SOFIA / COSTIUC DIANA</t>
  </si>
  <si>
    <t>08.11.2002 / 31.01.2003</t>
  </si>
  <si>
    <t>DEVOTO MICHELA / PAGANINI NICOLETTA</t>
  </si>
  <si>
    <t>10.09.1996 / 14.05.1998</t>
  </si>
  <si>
    <t>TIGULLIO BC / TIGULLIO BC</t>
  </si>
  <si>
    <t>MOSCOTTO ILARIA / PAGANINI NICOLETTA</t>
  </si>
  <si>
    <t>28.06.1996 / 17.05.1998</t>
  </si>
  <si>
    <t>MOSSINO MONICA / GIUBELLINO ILARIA</t>
  </si>
  <si>
    <t>21.03.1988 / 06.08.1997</t>
  </si>
  <si>
    <t>GENOVA BC / ALBA SHUTTLE</t>
  </si>
  <si>
    <t>COCCOLI SARA / DE NICOLO ALISSA</t>
  </si>
  <si>
    <t>12.06.2003 / 03.02.2003</t>
  </si>
  <si>
    <t>MOSSINO MONICA / PETTIGIANI EUGENIA</t>
  </si>
  <si>
    <t>21.03.1988 / 03.11.1996</t>
  </si>
  <si>
    <t>MOSSINO MONICA / PICCHI ALESSANDRA</t>
  </si>
  <si>
    <t>21.03.1988 / 19.11.1962</t>
  </si>
  <si>
    <t>PICCININ EMMA / CAMEROTA SOFIA</t>
  </si>
  <si>
    <t>19.04.2004 / 23.12.2002</t>
  </si>
  <si>
    <t>IVERSEN LISA / TARAMELLI CAMILLA</t>
  </si>
  <si>
    <t>21.06.1997 / 12.11.1998</t>
  </si>
  <si>
    <t>BC MILANO / BC MILANO</t>
  </si>
  <si>
    <t>BOUNEJAR WIAME / SEMIKOZ VALERIYA</t>
  </si>
  <si>
    <t>15.05.1993 / 10.04.1996</t>
  </si>
  <si>
    <t>BC MILANO / BOCCARDO NOVI</t>
  </si>
  <si>
    <t>MADINI MORETTI SILVIA / MAI NGOC HOA</t>
  </si>
  <si>
    <t>02.09.1988 / 10.10.1982</t>
  </si>
  <si>
    <t>SALE GIOVANNA / SMOLDERS RENATE</t>
  </si>
  <si>
    <t>14.03.1967 / 14.04.1967</t>
  </si>
  <si>
    <t>IVERSEN LISA / SACCHETTI COSTANZA</t>
  </si>
  <si>
    <t>21.06.1997 / 18.12.1997</t>
  </si>
  <si>
    <t>CAZZOLA LUCIA / CAZZOLA NOEMI</t>
  </si>
  <si>
    <t>27.11.1995 / 16.12.1998</t>
  </si>
  <si>
    <t>GANDHI / GANDHI</t>
  </si>
  <si>
    <t>12.10.1964 / 19.01.1964</t>
  </si>
  <si>
    <t>GANDHI / CALVI BAD PADOVA</t>
  </si>
  <si>
    <t>IVERSEN LISA / PIRVANESCU GLORIA RAMONA</t>
  </si>
  <si>
    <t>21.06.1997 / 10.08.1983</t>
  </si>
  <si>
    <t>HOXHA SONIA / PIACENTINI ALESSIA</t>
  </si>
  <si>
    <t>10.12.1997 / 18.09.1998</t>
  </si>
  <si>
    <t>CAMEROTA SOFIA / LONGHITANO CLAUDIA</t>
  </si>
  <si>
    <t>23.12.2002 / 29.03.2004</t>
  </si>
  <si>
    <t>JUNIOR MILANO / GSA CHIARI</t>
  </si>
  <si>
    <t>BIFFI ILARIA / PICCININ EMMA</t>
  </si>
  <si>
    <t>17.04.2002 / 19.09.2004</t>
  </si>
  <si>
    <t>SACCHETTI COSTANZA / GIUDICI SOFIA</t>
  </si>
  <si>
    <t>18.12.1997 / 07.09.2001</t>
  </si>
  <si>
    <t>CAPELLINI ELISABETTA / RIGAMONTI MARGHERITA</t>
  </si>
  <si>
    <t>12.06.1990 / 01.03.1992</t>
  </si>
  <si>
    <t>POL 2B / GANDHI</t>
  </si>
  <si>
    <t>MORETTI MARTINA / RIGAMONTI MARGHERITA</t>
  </si>
  <si>
    <t>19.11.1997 / 01.03.1992</t>
  </si>
  <si>
    <t xml:space="preserve">GSA CHIARI / GANDHI </t>
  </si>
  <si>
    <t>MAGNI RACHELE / PRANDI ANTONELLA</t>
  </si>
  <si>
    <t>21.06.1982 / 19.09.1963</t>
  </si>
  <si>
    <t>F05</t>
  </si>
  <si>
    <t>GANDER LENA / REINER NORA</t>
  </si>
  <si>
    <t>25.11.2003 / 23.12.2004</t>
  </si>
  <si>
    <t>FREI RAUTSCHER LEA / SCHWABL LISA</t>
  </si>
  <si>
    <t>27.12.2002 / 31.12.2002</t>
  </si>
  <si>
    <t>DISSERTORI KARIN / STAMPFER JULIA</t>
  </si>
  <si>
    <t>10.10.2002 / 29.08.2001</t>
  </si>
  <si>
    <t>DOSEL GRETA / VORHAUSER EVELYN</t>
  </si>
  <si>
    <t>02.05.2003 / 29.03.2003</t>
  </si>
  <si>
    <t>ASC BERG / SC MERAN</t>
  </si>
  <si>
    <t>MARAN KARIN / STICH ERIKA HENRIETE</t>
  </si>
  <si>
    <t>11.03.1996 / 15.12.1967</t>
  </si>
  <si>
    <t>MALOJER ANJA / RAHMAN FATEMA</t>
  </si>
  <si>
    <t>21.03.2004 / 14.11.2003</t>
  </si>
  <si>
    <t>SSV BOZEN / SSV BOZEN</t>
  </si>
  <si>
    <t>KLAMMSTEINER WANDA / ZOEGGELER KATHARINA</t>
  </si>
  <si>
    <t>28.12.2002 / 13.11.2002</t>
  </si>
  <si>
    <t>MAIR JUDITH / STECHER THERESA</t>
  </si>
  <si>
    <t>13.09.2002 / 14.01.2002</t>
  </si>
  <si>
    <t>CHRISTANDL BARBARA / STECHER KIRA</t>
  </si>
  <si>
    <t>03.04.2003 / 19.04.2004</t>
  </si>
  <si>
    <t>HEINISCH LISA MARIA / THURNER SELINA</t>
  </si>
  <si>
    <t>28.12.2005 / 21.07.2005</t>
  </si>
  <si>
    <t>RAFFEINER VERA MARIA / TROEGER MILENA</t>
  </si>
  <si>
    <t>08.12.2002 / 14.01.2002</t>
  </si>
  <si>
    <t>GUNSCH ALEXANDRA / FALLAHA MAJA</t>
  </si>
  <si>
    <t>20.09.2000 / 09.09.2001</t>
  </si>
  <si>
    <t>DOSEL GRETA / STECHER KIRA</t>
  </si>
  <si>
    <t>02.05.2003 / 19.04.2004</t>
  </si>
  <si>
    <t>ASC BERG / ASV MALLES</t>
  </si>
  <si>
    <t>MANTOVANI GIORGIA / MONTANARI GIADA</t>
  </si>
  <si>
    <t>16.08.1994 / 16.01.1992</t>
  </si>
  <si>
    <t>BERNINI SILVIA / BOTTIGLIERI ALESSIA</t>
  </si>
  <si>
    <t>09.10.1970 / 17.07.1992</t>
  </si>
  <si>
    <t>MITROTTA MARTINA / MOSSINO MONICA</t>
  </si>
  <si>
    <t>29.04.1997 / 21.03.1988</t>
  </si>
  <si>
    <t>SENIGALLIA / GENOVA BC</t>
  </si>
  <si>
    <t>CIARDI PAOLA DOMENICA / GENOVESE ALESSANDRA</t>
  </si>
  <si>
    <t>08.07.1996 / 13.03.1996</t>
  </si>
  <si>
    <t>08.02.1979 / 02.05.1976</t>
  </si>
  <si>
    <t>PORFIDO MARIA GEMMA / PORFIDO MARZIA</t>
  </si>
  <si>
    <t>11.04.1989 / 11.02.1992</t>
  </si>
  <si>
    <t>MARTELLO MARIA STELLA / SANSOSTRI ROSY</t>
  </si>
  <si>
    <t>18.06.1998 / 05.11.1992</t>
  </si>
  <si>
    <t>DI BLASI PAOLA / LOFRANO GIUSEPPINA</t>
  </si>
  <si>
    <t>24.11.1971 / 02.01.1967</t>
  </si>
  <si>
    <t>ESPOSITO GIULIA / RISOTTO ALISEA</t>
  </si>
  <si>
    <t>15.06.2001 / 21.03.2000</t>
  </si>
  <si>
    <t>MONACO SARA / RUSSO FRANCESCA</t>
  </si>
  <si>
    <t>22.08.2002 / 24.08.2001</t>
  </si>
  <si>
    <t>RISOLI MARTINA / MINNITI CHIARA</t>
  </si>
  <si>
    <t>24.09.2000 / 10.08.1995</t>
  </si>
  <si>
    <t>BC FILIPPELLI / MILAZZO BAD</t>
  </si>
  <si>
    <t>CHIARENZA DINA / MINNITI CHIARA</t>
  </si>
  <si>
    <t>13.06.1968 / 10.08.1996</t>
  </si>
  <si>
    <t>ETNA BADMINTON / MILAZZO BAD</t>
  </si>
  <si>
    <t>CASTELLANA ANDREA / DI SALVO ELOISE</t>
  </si>
  <si>
    <t>09.11.2002 / 08.07.2000</t>
  </si>
  <si>
    <t>PIUMEDARGENTO / MILAZZO BAD</t>
  </si>
  <si>
    <t>BARRALE MATILDE / TUMMINIA ROBERTA</t>
  </si>
  <si>
    <t>16.10.1992 / 24.06.1996</t>
  </si>
  <si>
    <t>PIANO ALESSANDRA / ROMEO LAURA</t>
  </si>
  <si>
    <t>18.05.1995 / 22.04.1989</t>
  </si>
  <si>
    <t>BURGIO ANTONELLA / ONETO CATERINA</t>
  </si>
  <si>
    <t>14.04.2001 / 09.11.1999</t>
  </si>
  <si>
    <t>EASY PLAY / EASY PLAY</t>
  </si>
  <si>
    <t>ADAMO SIMONA / CULMONE AUSILIA</t>
  </si>
  <si>
    <t>24.02.2000 / 30.10.1999</t>
  </si>
  <si>
    <t>POL PARRINO / POL PARRINO</t>
  </si>
  <si>
    <t>CASTELLANA ANDREA / D'ALCAMO ALESSANDRA</t>
  </si>
  <si>
    <t>09.11.2002 / 15.06.2000</t>
  </si>
  <si>
    <t>ARENA JASMINE / PANEBIANCO FEDERICA</t>
  </si>
  <si>
    <t>23.11.2002 / 26.09.2002</t>
  </si>
  <si>
    <t xml:space="preserve">STRANO LOREDANA / CAVALLARO ANTONELLA </t>
  </si>
  <si>
    <t xml:space="preserve">21.10.1987 / 27.06.1987 </t>
  </si>
  <si>
    <t>ASD 095 / ASD 095</t>
  </si>
  <si>
    <t>CAVALLARO ANTONELLA / LONGO MINNOLO ALESSANDRA</t>
  </si>
  <si>
    <t>16.07.1990 / 09.02.1996</t>
  </si>
  <si>
    <t>CHIARENZA DINA / MAURO LOREDANA</t>
  </si>
  <si>
    <t>13.06.1968 / 25.09.1990</t>
  </si>
  <si>
    <t>ARENA JASMINE / SCELFO SABRINA</t>
  </si>
  <si>
    <t>23.11.2002 / 07.10.2004</t>
  </si>
  <si>
    <t>LE SAETTE / LE RACCHETTE</t>
  </si>
  <si>
    <t>MARANZANO ALICE / RIZZO SIMONA</t>
  </si>
  <si>
    <t>19.03.1984 / 13.07.1984</t>
  </si>
  <si>
    <t>MESSINA BAD / MESSINA BAD</t>
  </si>
  <si>
    <t>PITTALA' FEDERICA / CALI' CHIARA</t>
  </si>
  <si>
    <t>07.05.2005 / 31.05.2003</t>
  </si>
  <si>
    <t>BC PATERNO' / BC PATERNO'</t>
  </si>
  <si>
    <t>FLERES STEFANIA / ESPOSITO ALESSANDRA</t>
  </si>
  <si>
    <t>10.02.2002 / 08.03.2002</t>
  </si>
  <si>
    <t>CASTELLANA ANDREA / PIANO ALESSANDRA</t>
  </si>
  <si>
    <t>09.11.2002 / 18.05.1995</t>
  </si>
  <si>
    <t>FOTI ADELE / PERINI GIADA</t>
  </si>
  <si>
    <t>22.10.2004 / 25.01.2002</t>
  </si>
  <si>
    <t>PONZANO CHIARA / SEMIKOZ VALERIYA</t>
  </si>
  <si>
    <t>07.06.1998 / 10.04.1996</t>
  </si>
  <si>
    <t>BENZI MARTINA / SANNINO GAIA</t>
  </si>
  <si>
    <t>04.01.1997 / 04.05.1998</t>
  </si>
  <si>
    <t>ACQUI JUNIOR / SPEEDY &amp; BAD</t>
  </si>
  <si>
    <t>BOLFO LUCREZIA / DACQUINO ALESSIA</t>
  </si>
  <si>
    <t>20.04.1998 / 01.04.1989</t>
  </si>
  <si>
    <t>ACQUI JUNIOR / ACQUI BADMINTON</t>
  </si>
  <si>
    <t>NOVELLI VERONICA / PONZANO CHIARA</t>
  </si>
  <si>
    <t>22.02.1995 / 03.06.1998</t>
  </si>
  <si>
    <t>BERNASCONI LINDA / GIRIBALDI LETIZIA</t>
  </si>
  <si>
    <t>16.02.2004 / 11.04.2001</t>
  </si>
  <si>
    <t>RACCAGNI GIULIA / REINER NORA</t>
  </si>
  <si>
    <t>17.08.2004 / 23.12.2004</t>
  </si>
  <si>
    <t>GAVAZZI FEDERICA / KAUR HARMANJOT</t>
  </si>
  <si>
    <t>15.02.1979 / 01.01.1996</t>
  </si>
  <si>
    <t>CUS BERGAMO / CUS BERGAMO</t>
  </si>
  <si>
    <t>CAPUZZI ALICE / TUTUIAN VALERIA</t>
  </si>
  <si>
    <t>05.06.2001 / 20.04.2000</t>
  </si>
  <si>
    <t>BAKALAROS THEONI / TARLETTI CLARISSA</t>
  </si>
  <si>
    <t>17.10.2003 / 04.07.2002</t>
  </si>
  <si>
    <t>CONSONNI FRANCESCA / ROMANO CRISTINA</t>
  </si>
  <si>
    <t>29.12.1998 / 01.01.1999</t>
  </si>
  <si>
    <t>ARCADIA / GSA CHIARI</t>
  </si>
  <si>
    <t>LONGHITANO CLAUDIA / STAMPFER VERA</t>
  </si>
  <si>
    <t>29.03.2004 / 16.03.2003</t>
  </si>
  <si>
    <t>GSA CHIARI / ASC BERG</t>
  </si>
  <si>
    <t>CAFFERATI TEA / CALONGHI FRANCESCA</t>
  </si>
  <si>
    <t>18.02.2005 / 14.09.2004</t>
  </si>
  <si>
    <t>BRAMBILLA CARLOTTA / CAPUZZI ALICE</t>
  </si>
  <si>
    <t>23.08.2001 / 05.06.2001</t>
  </si>
  <si>
    <t>LARIO BC / GSA CHIARI</t>
  </si>
  <si>
    <t>BRAMBILLA CARLOTTA / NEGRI GINEVRA</t>
  </si>
  <si>
    <t>23.08.2001 / 10.03.2001</t>
  </si>
  <si>
    <t>LARIO BC / BCC LECCO</t>
  </si>
  <si>
    <t>PROVEZZA FRANCESCA / TARLETTI CLARISSA</t>
  </si>
  <si>
    <t>19.06.2003 / 04.07.2002</t>
  </si>
  <si>
    <t>HOOKHAM CLARE / PELLIZZARI ALICE</t>
  </si>
  <si>
    <t>06.11.1958 / 02.10.2001</t>
  </si>
  <si>
    <t>BRENZONE ROBERTA / MODESTINI ALESSANDRA</t>
  </si>
  <si>
    <t>20.12.1963 / 12.10.1964</t>
  </si>
  <si>
    <t>PELLIZZARI ALICE / DA ROSA ILARIA</t>
  </si>
  <si>
    <t>02.10.2001 / 05.02.2001</t>
  </si>
  <si>
    <t>LARIO BC / ACQUI JUNIOR</t>
  </si>
  <si>
    <t>ALFIERI ANGELA CLARA / MARTANI MARIA</t>
  </si>
  <si>
    <t>28.04.2002 / 11.09.2002</t>
  </si>
  <si>
    <t>ABRAMI ELEONORA / BERTA ALICE</t>
  </si>
  <si>
    <t>24.12.2001 / 18.02.2001</t>
  </si>
  <si>
    <t>ASD BRESCIA / ASD BRESCIA</t>
  </si>
  <si>
    <t>CAZZAGO LISA / SADIKAJ LAURETA</t>
  </si>
  <si>
    <t>07.09.2001 / 20.07.2001</t>
  </si>
  <si>
    <t>BRAMBILLA CARLOTTA / PELLIZZARI ALICE</t>
  </si>
  <si>
    <t>23.08.2001 / 02.10.2001</t>
  </si>
  <si>
    <t>BERNASCONI LINDA / FALLAHA MAJA</t>
  </si>
  <si>
    <t>16.02.2004 / 09.09.2001</t>
  </si>
  <si>
    <t>LARIO BC / SSV BOZEN BAD</t>
  </si>
  <si>
    <t>SMOLDERS RENATE / LAKATOS KATALIN</t>
  </si>
  <si>
    <t>14.04.1967 / 27.12.1972</t>
  </si>
  <si>
    <t>DENTI NICOLETTA / SALE GIOVANNA</t>
  </si>
  <si>
    <t>20.10.1964 / 14.03.1967</t>
  </si>
  <si>
    <t>CARRARA ILARIA / PRUSSIANI MARTA</t>
  </si>
  <si>
    <t>09.07.1999 / 25.08.2002</t>
  </si>
  <si>
    <t>MODESTINI ALESSANDRA / RAVIZZA ELENA</t>
  </si>
  <si>
    <t>12.10.1964 / 18.02.1988</t>
  </si>
  <si>
    <t>GANDHI / BCC LECCO</t>
  </si>
  <si>
    <t>NOLLI SILVIA / PERUCCA ALICE</t>
  </si>
  <si>
    <t>21.04.2003 / 14.09.2001</t>
  </si>
  <si>
    <t>25</t>
  </si>
  <si>
    <t>DENTI NICOLETTA / SMOLDERS RENATE</t>
  </si>
  <si>
    <t>20.10.1964 / 14.04.1967</t>
  </si>
  <si>
    <t>26</t>
  </si>
  <si>
    <t>ROSSI SARA / CONSONNI FRANCESCA</t>
  </si>
  <si>
    <t>09.12.2001 / 24.03.1977</t>
  </si>
  <si>
    <t>POL 2B / ARCADIA</t>
  </si>
  <si>
    <t>27</t>
  </si>
  <si>
    <t>CAPUZZI GIADA / ROSSI ALICE</t>
  </si>
  <si>
    <t>28.11.2004 / 12.01.2003</t>
  </si>
  <si>
    <t>28</t>
  </si>
  <si>
    <t>BERNASCONI LINDA / KOROLIJA SARA</t>
  </si>
  <si>
    <t>16.02.2004 / 03.03.2002</t>
  </si>
  <si>
    <t>29</t>
  </si>
  <si>
    <t>CRISERA ALLY / PASSERINI JENNY</t>
  </si>
  <si>
    <t>01.10.2002 / 15.11.2001</t>
  </si>
  <si>
    <t>GSA CHIARI / SENIGALLIA</t>
  </si>
  <si>
    <t>TUMMINIA ROBERTA / CALANDRA ANNALISA</t>
  </si>
  <si>
    <t>24.06.1996 / 15.07.1985</t>
  </si>
  <si>
    <t>STRANO LOREDANA / GUZZETTA ANNA VERA</t>
  </si>
  <si>
    <t>21.10.1987 / 02.07.1999</t>
  </si>
  <si>
    <t>CUNSOLO ANNA / RUSSO FORTUNATA</t>
  </si>
  <si>
    <t>06.11.1994 / 05.02.1985</t>
  </si>
  <si>
    <t>CATI MELANIA / AIELLO CARMEN</t>
  </si>
  <si>
    <t>19.06.1983 / 14.12.1982</t>
  </si>
  <si>
    <t>PONTOISE ANNE SOPHIE / BURGIO ANTONELLA</t>
  </si>
  <si>
    <t>27.06.2001 / 14.04.2001</t>
  </si>
  <si>
    <t>FENICE / EASY PLAY</t>
  </si>
  <si>
    <t>CANALE GIULIA / TOMASELLO ALESSIA</t>
  </si>
  <si>
    <t>25.06.2001 / 02.08.2001</t>
  </si>
  <si>
    <t>OLIMPIA CLUB / OLIMPIA CLUB</t>
  </si>
  <si>
    <t>SCATURRO VERONICA / BARRALE MATILDE</t>
  </si>
  <si>
    <t>23.01.1990 / 16.10.1992</t>
  </si>
  <si>
    <t>ROMEO LAURA / GRECO DOROTEA</t>
  </si>
  <si>
    <t>22.04.1989 / 10.08.1995</t>
  </si>
  <si>
    <t>LONGO ALESSANDRA / CAVALLARO ANTONELLA</t>
  </si>
  <si>
    <t>09.02.1996 / 27.06.1987</t>
  </si>
  <si>
    <t>TORRISI GIORGIA / SORAYA ROOHULAMIN</t>
  </si>
  <si>
    <t>03.04.2004 / 09.06.2004</t>
  </si>
  <si>
    <t>LA SCINTILLA / LE SAETTE</t>
  </si>
  <si>
    <t>ARENA JASMINE / FALLICA CHIARA</t>
  </si>
  <si>
    <t>06.11.1994 / 30.08.1994</t>
  </si>
  <si>
    <t>DELFA DANIELA / FAILLA AGNESE</t>
  </si>
  <si>
    <t>01.12.1982 / 14.09.1986</t>
  </si>
  <si>
    <t>TORRISI GIORGIA / PANEBIANCO YLENIA</t>
  </si>
  <si>
    <t>03.04.2004 / 26.09.2002</t>
  </si>
  <si>
    <t>PUNTER MARAH / STROBL KEVIN</t>
  </si>
  <si>
    <t>10.02.1997 / 26.08.1997</t>
  </si>
  <si>
    <t>THURNER NADINE / STOCKER ANDREAS</t>
  </si>
  <si>
    <t>21.12.1998 / 06.02.1997</t>
  </si>
  <si>
    <t>INNERHOFER HANNA / GAMPER JONAS</t>
  </si>
  <si>
    <t>22.07.2000 / 13.08.1998</t>
  </si>
  <si>
    <t>VIOLA MARIANNA / LA ROCCA ANTONIO</t>
  </si>
  <si>
    <t>21.09.1994 / 19.08.1987</t>
  </si>
  <si>
    <t>BC SANTAGATA / PICENTIA BC</t>
  </si>
  <si>
    <t>MANFRINETTI MARGHERITA / BATTAGLINO GIACOMO</t>
  </si>
  <si>
    <t>17.06.1993 / 16.12.1986</t>
  </si>
  <si>
    <t>TIBURZI ALESSANDRA / VIOLA PAOLO</t>
  </si>
  <si>
    <t>15.04.1989 / 28.10.1983</t>
  </si>
  <si>
    <t>SS LAZIO / SS LAZIO</t>
  </si>
  <si>
    <t>PASCUCCI ARIANNA / CARLONE DANIELE</t>
  </si>
  <si>
    <t>13.08.1992 / 22.09.1993</t>
  </si>
  <si>
    <t>BRACCIANOBAD / BRACCIANOBAD</t>
  </si>
  <si>
    <t>GIUDICI SOFIA / CAPONIO FABIO</t>
  </si>
  <si>
    <t>07.09.2000 / 26.03.1999</t>
  </si>
  <si>
    <t>BC MILANO / POL SANTERAMO</t>
  </si>
  <si>
    <t>VORHAUSER CLAUDIA / SALUTT DAVID</t>
  </si>
  <si>
    <t>04.09.1999 / 31.12.1998</t>
  </si>
  <si>
    <t>PASSERI CHIARA / BARONI ENRICO</t>
  </si>
  <si>
    <t>27.04.2001 / 20.05.2001</t>
  </si>
  <si>
    <t>MUR MARIA LUISA / BATISTA MANUEL</t>
  </si>
  <si>
    <t>07.07.1972 / 02.08.1989</t>
  </si>
  <si>
    <t>ORTNER LISA / MATTEI PATRICK</t>
  </si>
  <si>
    <t>14.01.1989 / 30.10.1989</t>
  </si>
  <si>
    <t>VORHAUSER CLAUDIA / HOFER MARKUS</t>
  </si>
  <si>
    <t>04.09.1999 / 19.04.1991</t>
  </si>
  <si>
    <t>IVERSEN LISA / BELLUCCI MATTEO</t>
  </si>
  <si>
    <t>21.06.1997 / 18.12.1995</t>
  </si>
  <si>
    <t>SERVETTI MARTINA / REGGIARDO LORENZO</t>
  </si>
  <si>
    <t>27.05.1993 / 09.11.1992</t>
  </si>
  <si>
    <t>PROVVEDI CHIARA / CAPATI GINO</t>
  </si>
  <si>
    <t>14.05.1985 / 19.09.1978</t>
  </si>
  <si>
    <t>PAZELLER JANA / OSELE LUKAS</t>
  </si>
  <si>
    <t>10.11.1998 / 30.09.1997</t>
  </si>
  <si>
    <t>STECHER MARIA / SAGMEISTER RUDI</t>
  </si>
  <si>
    <t>20.08.1999 / 14.04.1999</t>
  </si>
  <si>
    <t>GRASSO MICHELA / PESCE DARIO PLACIDO</t>
  </si>
  <si>
    <t>05.02.1993 / 04.08.1995</t>
  </si>
  <si>
    <t>MORETTI MARTINA / BARONI CRISTIAN</t>
  </si>
  <si>
    <t>19.11.1997 / 05.08.1997</t>
  </si>
  <si>
    <t>FORTUNATO ANTONIA / FORTUNATO ADOLFO</t>
  </si>
  <si>
    <t>11.11.1997 / 21.01.1996</t>
  </si>
  <si>
    <t>CSEN PEN SOR / PICENTIA BC</t>
  </si>
  <si>
    <t>CIMINI GIULIA / SPAGNUOLO NICOLA</t>
  </si>
  <si>
    <t>23.06.1996 / 10.08.1989</t>
  </si>
  <si>
    <t>BRACCIANOBAD / AQUILE TIRRENO</t>
  </si>
  <si>
    <t>DE LISE DORIANA / FINALDI MICHELE</t>
  </si>
  <si>
    <t>11.06.1978 / 18.04.1978</t>
  </si>
  <si>
    <t>BOCCASILE LUCREZIA / GOZZINI GIORGIO</t>
  </si>
  <si>
    <t>09.05.1999 / 18.01.1998</t>
  </si>
  <si>
    <t>ACETI LUCIA / VERTUA NICOLA</t>
  </si>
  <si>
    <t>08.08.1996 / 27.09.1996</t>
  </si>
  <si>
    <t>DE SIMONE CONSIGLIA / NAPOLITANO ENNIO GENNARO</t>
  </si>
  <si>
    <t>19.04.1967 / 28.01.1983</t>
  </si>
  <si>
    <t>FORNICOLI SILVIA / TERLIZZI GIANLUCA</t>
  </si>
  <si>
    <t>04.04.1988 / 28.01.1978</t>
  </si>
  <si>
    <t>SAGMEISTER LISA / KOLLEMANN SIMON</t>
  </si>
  <si>
    <t>26.09.2000 / 27.02.2000</t>
  </si>
  <si>
    <t>NEGRI CAMILLA / SCAFURI MANUEL</t>
  </si>
  <si>
    <t>24.09.1997 / 05.07.1996</t>
  </si>
  <si>
    <t>MEMOLI MONICA / GALDERISI ALESSANDRO</t>
  </si>
  <si>
    <t>16.06.1977 / 26.06.1974</t>
  </si>
  <si>
    <t>UNTERER MAGDALENA / NOGGLER MICHAEL</t>
  </si>
  <si>
    <t>21.07.1999 / 17.06.1998</t>
  </si>
  <si>
    <t>ASV MALLES / SC MERAN</t>
  </si>
  <si>
    <t>SANNINO GAIA / PESCARMONA LUCA</t>
  </si>
  <si>
    <t>04.05.1998 / 01.06.1998</t>
  </si>
  <si>
    <t>PAGANINI NICOLETTA / PELLEGRINI MICHELE</t>
  </si>
  <si>
    <t>14.05.1998 / 05.03.1995</t>
  </si>
  <si>
    <t>BOVERI ANNA / D'AMICO ELIAS</t>
  </si>
  <si>
    <t>21.09.1993 /  31.10.1990</t>
  </si>
  <si>
    <t>ZACCO SOFIA / D'ELIA STEFANO</t>
  </si>
  <si>
    <t>15.08.1997 / 17.02.1999</t>
  </si>
  <si>
    <t>MITROTTA MARTINA / BAILETTI GIANMARCO</t>
  </si>
  <si>
    <t>29.04.1997 / 03.05.1999</t>
  </si>
  <si>
    <t>SACCHETTI COSTANZA / SCALVINI DIEGO</t>
  </si>
  <si>
    <t>18.12.1997 / 12.07.1998</t>
  </si>
  <si>
    <t>GSA CHIARI / JUNIOR MILANO</t>
  </si>
  <si>
    <t>MAIR JUDITH / MASSETTI MATTEO</t>
  </si>
  <si>
    <t>13.09.2002 / 30.07.2002</t>
  </si>
  <si>
    <t>NEGRI CAMILLA / DEMICHELI ANDREA</t>
  </si>
  <si>
    <t>24.09.1997 / 18.07.1997</t>
  </si>
  <si>
    <t>CORSINI MARTINA / TOTI GIOVANNI</t>
  </si>
  <si>
    <t>30.01.2002 / 28.12.2000</t>
  </si>
  <si>
    <t>PELLIZZARI ALICE / PELLIZZARI LIAM</t>
  </si>
  <si>
    <t>02.10.2001 / 02.10.2001</t>
  </si>
  <si>
    <t>CAPUZZI ALICE / BARONI MARCO</t>
  </si>
  <si>
    <t>05.06.2001 / 16.04.2001</t>
  </si>
  <si>
    <t>27.08.1973 / 30.10.1992</t>
  </si>
  <si>
    <t>MAIR HANNAH / MITROTTA DAVIDE</t>
  </si>
  <si>
    <t>22.10.2000 / 07.10.1999</t>
  </si>
  <si>
    <t>SC MERAN / JUNIOR MILANO</t>
  </si>
  <si>
    <t>MARAN KARIN / DELLENBACH RUDOLF</t>
  </si>
  <si>
    <t>11.03.1996 / 20.05.1995</t>
  </si>
  <si>
    <t>ROSSI ALESSANDRA / SUARDI MATTEO</t>
  </si>
  <si>
    <t>17.03.1992 / 18.11.1997</t>
  </si>
  <si>
    <t>LONGHITANO CLAUDIA / GOZZINI ALESSANDRO</t>
  </si>
  <si>
    <t>29.03.2004 / 09.03.2004</t>
  </si>
  <si>
    <t>DELUEG MARTINA / ZANDANEL MATTHIAS</t>
  </si>
  <si>
    <t>28.06.2001 / 20.08.1998</t>
  </si>
  <si>
    <t>MENGANI THAIRA / GALEANI ENRICO</t>
  </si>
  <si>
    <t>20.05.1987 / 12.02.1980</t>
  </si>
  <si>
    <t>AQUILE TIRRENO / AQUILE TIRRENO</t>
  </si>
  <si>
    <t>MAURO LOREDANA / CUTULI GIUSEPPE</t>
  </si>
  <si>
    <t>25.09.1990 / 17.04.1995</t>
  </si>
  <si>
    <t>ETNA BAD / GYMNASE</t>
  </si>
  <si>
    <t>RISOLI MARTINA / WELLS CHARLIE</t>
  </si>
  <si>
    <t>24.09.2000 / 27.10.1998</t>
  </si>
  <si>
    <t>SCALISI SIMONA / CAVALLARO ALFIO CARMELO</t>
  </si>
  <si>
    <t>27/02/1995 / 16.07.1990</t>
  </si>
  <si>
    <t>01.06.2001 / 25.02.1995</t>
  </si>
  <si>
    <t>LA ROCCA MARILENA / LA ROCCA ANTONIO</t>
  </si>
  <si>
    <t>27.07.1991 / 19.08.1997</t>
  </si>
  <si>
    <t>FIORITO GIULIA / CAPONIO FABIO</t>
  </si>
  <si>
    <t>10.02.1997 / 26.03.1999</t>
  </si>
  <si>
    <t>LE RACCHETTE / POL SANTERAMO</t>
  </si>
  <si>
    <t>D'ALCAMO ALESSANDRA / SANTANGELO SALVATORE</t>
  </si>
  <si>
    <t>15.06.2000 / 30.09.2001</t>
  </si>
  <si>
    <t>POL PARRINO / PIUMEDARGENTO</t>
  </si>
  <si>
    <t>PETTINATO ELISA / CARACAUSI GIUSEPPE LUCA</t>
  </si>
  <si>
    <t>20.06.1990 / 13.07.1990</t>
  </si>
  <si>
    <t>NEBULONI RITA / NEBULONI SAMUELE</t>
  </si>
  <si>
    <t>23.02.2002 / 13.02.2001</t>
  </si>
  <si>
    <t>PEDALINO BARBARA / DI GIOVANNI NICOLA</t>
  </si>
  <si>
    <t>31.01.2000 / 13.03.1996</t>
  </si>
  <si>
    <t>FRANCESCHINO ENRICA / CHILLEMI GIORGIO</t>
  </si>
  <si>
    <t>19.06.1998 / 18.12.1994</t>
  </si>
  <si>
    <t>PIANO ALESSANDRA / LA ROCCA MATTEO</t>
  </si>
  <si>
    <t>18.05.1995 / 22.02.1994</t>
  </si>
  <si>
    <t>FOCHETTI ALESSANDRA / LUPI ALESSANDRO</t>
  </si>
  <si>
    <t>28.02.1991 / 29.08.1997</t>
  </si>
  <si>
    <t>ROMANO JOLE / DI DOMENICO GIUSEPPE</t>
  </si>
  <si>
    <t>23.03.1995 / 13.05.1983</t>
  </si>
  <si>
    <t>D'ALCAMO ALESSANDRA / LIPARI GIUSEPPE</t>
  </si>
  <si>
    <t>15.06.2000 / 26.06.1978</t>
  </si>
  <si>
    <t>BENZI MARTINA / GENTILE DIEGO</t>
  </si>
  <si>
    <t>04.01.1997 / 12.11.1995</t>
  </si>
  <si>
    <t>DELFITTO ALESSIA / BRUZZONE ALESSANDRO</t>
  </si>
  <si>
    <t>04.05.2002 / 22.02.2002</t>
  </si>
  <si>
    <t>MOSSINO MONICA / BORDINI CHRISTIAN</t>
  </si>
  <si>
    <t>21.03.1988 / 03.05.1979</t>
  </si>
  <si>
    <t>DE PASQUALE VITTORIA / GALVAGNO FRANCESCO</t>
  </si>
  <si>
    <t>09.02.1993 / 03.04.1992</t>
  </si>
  <si>
    <t>PALUMBO FRANCESCA / NOBILE GIUSEPPE</t>
  </si>
  <si>
    <t>04.03.2000 / 26.12.1987</t>
  </si>
  <si>
    <t>SPACE BAD / SPACE BAD</t>
  </si>
  <si>
    <t>CRAVERO MARIA CHIARA / TARTAGLINO PIETRO</t>
  </si>
  <si>
    <t>10.09.1998 / 09.11.1999</t>
  </si>
  <si>
    <t>BOBBIO ADELE / MANFRINETTI MARCO</t>
  </si>
  <si>
    <t>03.12.2003 / 28.01.2004</t>
  </si>
  <si>
    <t>RONCAGLIOLO CAMILLA / BOTTINO ALBERTO</t>
  </si>
  <si>
    <t>28.03.1983 / 25.07.1995</t>
  </si>
  <si>
    <t>24.06.1998 / 25.09.1977</t>
  </si>
  <si>
    <t>GALLI GIOVANNA / FACCHINO MATTEO</t>
  </si>
  <si>
    <t>05.05.1996 / 07.04.1995</t>
  </si>
  <si>
    <t>AVIDANO ELENA / AVIDANO FILIPPO</t>
  </si>
  <si>
    <t>05.11.2002 / 05.11.2002</t>
  </si>
  <si>
    <t>24.12.1988 / 06.07.1988</t>
  </si>
  <si>
    <t>SEMIKOZ VALERIYA / PATRONE ALESSANDRO</t>
  </si>
  <si>
    <t>10.04.1996 / 17.10.1996</t>
  </si>
  <si>
    <t>PONZANO CHIARA / SERVENTI DANIELE</t>
  </si>
  <si>
    <t>07.06.1998 / 30.12.1998</t>
  </si>
  <si>
    <t>ZACCO SOFIA / DI LIBERTO ANDREA</t>
  </si>
  <si>
    <t>15.08.1997 / 28.12.1997</t>
  </si>
  <si>
    <t>BOCCARDO NOVI / CS ORIONE VOGHERA</t>
  </si>
  <si>
    <t>STELLING XANDRA / DI LENARDO ALESSIO</t>
  </si>
  <si>
    <t>30.08.1981 / 19.03.1981</t>
  </si>
  <si>
    <t>LONGHITANO ALESSANDRA / DEPAOLI GABRIEL</t>
  </si>
  <si>
    <t>15.12.1998 / 26.05.1998</t>
  </si>
  <si>
    <t>GSA CHIARI / SSV BOZEN BAD</t>
  </si>
  <si>
    <t>CORSINI MARTINA / SEGRE ALEXANDRE</t>
  </si>
  <si>
    <t>30.01.2002 / 22.02.2003</t>
  </si>
  <si>
    <t>TARAMELLI CAMILLA / STEGANI BRUNO</t>
  </si>
  <si>
    <t>12.11.1998 / 08.10.1997</t>
  </si>
  <si>
    <t>BC MILANO / 15 ZERO</t>
  </si>
  <si>
    <t>CARELLA VERONICA / PASSADOR SERGIO</t>
  </si>
  <si>
    <t>27.12.2000 / 03.09.1999</t>
  </si>
  <si>
    <t>FESTA FRANCESCA / VERTUA ALESSANDRO</t>
  </si>
  <si>
    <t>18.01.2002 / 31.07.2002</t>
  </si>
  <si>
    <t>FACCHETTI LINDA / GUZZAGO ALBERTO</t>
  </si>
  <si>
    <t>21.05.2001 / 29.10.2001</t>
  </si>
  <si>
    <t>BARB MANUELA / ZANCHIN LUCA</t>
  </si>
  <si>
    <t>17.05.1993 / 03.10.1992</t>
  </si>
  <si>
    <t>GSO BRIVIO / POL 2B</t>
  </si>
  <si>
    <t>27.08.1973 / 25.09.1976</t>
  </si>
  <si>
    <t>BC MILANO / ACQUI BADMINTON</t>
  </si>
  <si>
    <t>BANDIOLA AMANDA / REDAELLI ALESSANDRO</t>
  </si>
  <si>
    <t>05.11.1991 / 06.07.1995</t>
  </si>
  <si>
    <t>BCC LECCO / BCC LECCO</t>
  </si>
  <si>
    <t>CONSONNI FRANCESCA / LAZZARINI FEDERICO</t>
  </si>
  <si>
    <t>29.12.1998 / 15.03.1999</t>
  </si>
  <si>
    <t>ARCADIA / ARCADIA</t>
  </si>
  <si>
    <t>ROSSI ALESSANDRA / GIOIA GUGLIELMO</t>
  </si>
  <si>
    <t>17.03.1992 / 01.10.1991</t>
  </si>
  <si>
    <t>CORSINI MARTINA / STEGANI BRUNO</t>
  </si>
  <si>
    <t>30.01.2002 / 08.10.1997</t>
  </si>
  <si>
    <t>JUNIOR MILANO / 15 ZERO</t>
  </si>
  <si>
    <t>MAIOCCHI MASAL / BELLAZZI LUCA</t>
  </si>
  <si>
    <t>16.05.2005 / 25.04.2005</t>
  </si>
  <si>
    <t>CAPELLINI ELISABETTA / REDAELLI ALESSANDRO</t>
  </si>
  <si>
    <t>12.06.1990 / 06.07.1995</t>
  </si>
  <si>
    <t>POL 2B / BCC LECCO</t>
  </si>
  <si>
    <t>MODESTINI ALESSANDRA / RINALDO MAURIZIO</t>
  </si>
  <si>
    <t>12.10.1964 / 27.05.1957</t>
  </si>
  <si>
    <t>BERNASCONI LINDA / STAN ALESSANDRO</t>
  </si>
  <si>
    <t>16.02.2004 / 19.06.2003</t>
  </si>
  <si>
    <t>LARIO BC / BOCCARDO NOVI</t>
  </si>
  <si>
    <t>DOSEL GRETA / BURATTI FELIX</t>
  </si>
  <si>
    <t>02.05.2003 / 23.03.2002</t>
  </si>
  <si>
    <t>FALLAHA MAJA / IVERSEN JONAS</t>
  </si>
  <si>
    <t>09.09.2001 / 20.09.2000</t>
  </si>
  <si>
    <t>SSV BOZEN BAD / JUNIOR MILANO</t>
  </si>
  <si>
    <t>STECHER VERA / SPORNBERGER JAKOB</t>
  </si>
  <si>
    <t>22.09.1999 / 27.04.2000</t>
  </si>
  <si>
    <t>HAMZA YASMINE / SPORNBERGER DAVID</t>
  </si>
  <si>
    <t>16.09.2003 / 30.06.2002</t>
  </si>
  <si>
    <t>SSV BOZEN BAD / SC MERAN</t>
  </si>
  <si>
    <t>GUNSCH ALEXANDRA / LUTHER SAMUEL</t>
  </si>
  <si>
    <t>20.09.2000 / 03.10.2000</t>
  </si>
  <si>
    <t>PUFF NADIA / PIRCHER LUKAS</t>
  </si>
  <si>
    <t>28.01.2002 / 10.07.2003</t>
  </si>
  <si>
    <t>TROEGER MILENA / CHIZZALI MARTIN</t>
  </si>
  <si>
    <t>04.04.2003 / 13.01.2003</t>
  </si>
  <si>
    <t>ASV MALLES / SV KALTERN</t>
  </si>
  <si>
    <t>STROBL HANNAH / OSELE LUKAS</t>
  </si>
  <si>
    <t>09.05.1996 / 30.09.1997</t>
  </si>
  <si>
    <t>REINER NORA / NOGGLER MICHAEL</t>
  </si>
  <si>
    <t>23.12.2004 / 22.08.2003</t>
  </si>
  <si>
    <t>DELUEG ISABEL / MAIR THOMAS</t>
  </si>
  <si>
    <t>25.09.1993 / 03.07.1994</t>
  </si>
  <si>
    <t>DE MARCH ANNA SOFIE / PUNTER SIMON</t>
  </si>
  <si>
    <t>02.08.2004 / 20.02.2003</t>
  </si>
  <si>
    <t>WALZL EVA MARIA / KOFLER DANIEL</t>
  </si>
  <si>
    <t>30.03.1999 / 09.10.2000</t>
  </si>
  <si>
    <t>HABICHER JULA / DE STEFANI MATHIAS</t>
  </si>
  <si>
    <t>05.06.2004 / 29.06.2004</t>
  </si>
  <si>
    <t>FINK KATHARINA / NAZMUS RAHMAN</t>
  </si>
  <si>
    <t>14.11.2002 / 25.03.2002</t>
  </si>
  <si>
    <t>STECHER THERESA / PIFFRADER RENE</t>
  </si>
  <si>
    <t>14.01.2002 / 25.07.2002</t>
  </si>
  <si>
    <t>WALZL EVA MARIA / STUPPNER FABIAN</t>
  </si>
  <si>
    <t>30.03.1999 / 07.04.2000</t>
  </si>
  <si>
    <t>RUVIERO SILVIA / PADOVAN THOMAS</t>
  </si>
  <si>
    <t>01.08.1998 / 30.01.1994</t>
  </si>
  <si>
    <t>VERONESE IRENE / PADOVAN THOMAS</t>
  </si>
  <si>
    <t>30.03.1998 / 30.01.1994</t>
  </si>
  <si>
    <t>FLAMET NATHALIE / ZANDONA IVAN</t>
  </si>
  <si>
    <t>23.04.1980 / 14.08.1988</t>
  </si>
  <si>
    <t>CLAUSEN SUSAN / ARIYAPALA KARNISHKA</t>
  </si>
  <si>
    <t>19.01.1964 / 11.02.1987</t>
  </si>
  <si>
    <t>VERONESE IRENE / FERRARETTO RICCARDO</t>
  </si>
  <si>
    <t>30.03.1998 / 15.03.1984</t>
  </si>
  <si>
    <t>24.02.1986 / 07.04.1975</t>
  </si>
  <si>
    <t>CHESSA ALESSANDRA / LI JIANBLIN</t>
  </si>
  <si>
    <t>09.09.1977 / 28.06.1985</t>
  </si>
  <si>
    <t>POMARI ELISA / CARERA MATTIA</t>
  </si>
  <si>
    <t>04.07.2000 / 14.11.2000</t>
  </si>
  <si>
    <t>FLAMET NATHALIE / DI LENARDO ALESSIO</t>
  </si>
  <si>
    <t>23.04.1980 / 19.03.1981</t>
  </si>
  <si>
    <t>ASS MARCONI / ACQUI BADMINTON</t>
  </si>
  <si>
    <t>ZECCHINI LINDA / LUCCHI MARCO</t>
  </si>
  <si>
    <t>01.08.1992 / 29.04.1985</t>
  </si>
  <si>
    <t>19.01.1964 / 19.09.1964</t>
  </si>
  <si>
    <t>CALVIBAD / CALVIBAD</t>
  </si>
  <si>
    <t>PICCOLO GIORGIA / VALZAN CRISTIAN</t>
  </si>
  <si>
    <t>13.02.2001 / 24.02.2001</t>
  </si>
  <si>
    <t>ROSSETTO ARIANNA / GUARISE FRANCESCO</t>
  </si>
  <si>
    <t>21.07.2001 / 20.06.2003</t>
  </si>
  <si>
    <t>FACCIOLI ILARIA / PEDRON GIANLUCA</t>
  </si>
  <si>
    <t>21.01.2002 / 03.11.2000</t>
  </si>
  <si>
    <t>POL CASELLE / CALVI BAD</t>
  </si>
  <si>
    <t>PANIGUCCI GIORGIA / RIDELFI SIMONE</t>
  </si>
  <si>
    <t>16.02.2000 / 16.06.1999</t>
  </si>
  <si>
    <t>SOLLA LAURA / RETROSI STEFANO</t>
  </si>
  <si>
    <t>15.08.1984 / 26.12.1980</t>
  </si>
  <si>
    <t>POL MASI / POL CORASSORI</t>
  </si>
  <si>
    <t>04.04.1982 / 26.03.1993</t>
  </si>
  <si>
    <t>09.09.1984 / 11.02.1990</t>
  </si>
  <si>
    <t>MARINUCCI CHIARA / MORABITO MICHELE</t>
  </si>
  <si>
    <t>28.04.1997 / 22.01.1996</t>
  </si>
  <si>
    <t>MARY GAIL DIALOLA / ANWAR MUHAMMAD AQEEL</t>
  </si>
  <si>
    <t>20.03.1986 / 06.04.1984</t>
  </si>
  <si>
    <t>POL CORASSORI / BONDENO BAD</t>
  </si>
  <si>
    <t>BOTTIGLIERI ALESSIA / PIAZZA DAVIDE</t>
  </si>
  <si>
    <t>17.07.1992 / 22.01.1990</t>
  </si>
  <si>
    <t>POL MASI / POL MASI</t>
  </si>
  <si>
    <t>MITROTTA MARTINA / MITROTTA DAVIDE</t>
  </si>
  <si>
    <t>29.04.1997 / 07.10.1999</t>
  </si>
  <si>
    <t>SENIGALLIA / JUNIOR MILANO</t>
  </si>
  <si>
    <t>GRECO VITTORIA / MARTINELLI ALESSANDRO</t>
  </si>
  <si>
    <t>29.11.1999 / 09.09.1994</t>
  </si>
  <si>
    <t>ASD GOLDONI / ASD GOLDONI</t>
  </si>
  <si>
    <t>09.09.1984 / 29.11.1981</t>
  </si>
  <si>
    <t>POL CORASSORI / BC MILANO</t>
  </si>
  <si>
    <t>RAGAINI LUDOVICA / VOLPI NICOLO'</t>
  </si>
  <si>
    <t>08.12.2001 / 24.05.1999</t>
  </si>
  <si>
    <t>SENIGALLIA / ASD BRESCIA</t>
  </si>
  <si>
    <t>MARCUCCI LAURA / MITROTTA DAVIDE</t>
  </si>
  <si>
    <t>23.10.1998 / 07.10.1999</t>
  </si>
  <si>
    <t>FANO BADMINTON / JUNIOR MILANO</t>
  </si>
  <si>
    <t>09.09.1984 / 27.08.1993</t>
  </si>
  <si>
    <t>CABILES ANIZETTE / ANWAR MUHAMMAD AQEEL</t>
  </si>
  <si>
    <t>09.09.1984 / 06.04.1984</t>
  </si>
  <si>
    <t>SOLLA LAURA / ANDING FELIX AUGUST</t>
  </si>
  <si>
    <t>15.08.1984 / 21.08.1985</t>
  </si>
  <si>
    <t>09.09.1984 / 18.01.1989</t>
  </si>
  <si>
    <t>BARBONI LETIZIA / BAILETTI MARCO</t>
  </si>
  <si>
    <t>26.07.2001 / 13.09.2001</t>
  </si>
  <si>
    <t>05.03.1992 / 05.09.1997</t>
  </si>
  <si>
    <t>UNALI VALENTINA / PIGA STEFANO</t>
  </si>
  <si>
    <t>08.04.1990 / 10.10.1989</t>
  </si>
  <si>
    <t>SORO ALESSANDRA / MURRU SIMONE</t>
  </si>
  <si>
    <t>09.08.1982 / 18.03.1982</t>
  </si>
  <si>
    <t>DAMASCO GIULIA / FELIZIANI FRANCESCO</t>
  </si>
  <si>
    <t>17.02.1995 / 24.07.1965</t>
  </si>
  <si>
    <t>PINNA CAROLA / SOTGIU IVAN</t>
  </si>
  <si>
    <t>30.10.1997 / 25.09.1994</t>
  </si>
  <si>
    <t>BC ANGELO ROTH / BC ANGELO ROTH</t>
  </si>
  <si>
    <t>BALLERO GIORGIA / SERRA ALESSIO</t>
  </si>
  <si>
    <t>19.06.1997 / 17.12.1997</t>
  </si>
  <si>
    <t>MACCIONI YLENIA / BASSU ROBERTO</t>
  </si>
  <si>
    <t>20.09.1998 / 19.04.1995</t>
  </si>
  <si>
    <t>PAGANO INGRID / SOTGIU IVAN</t>
  </si>
  <si>
    <t>26.08.1986 / 25.09.1994</t>
  </si>
  <si>
    <t>BC ANGELO ROTH / FREETIME CLUB</t>
  </si>
  <si>
    <t>PORCU DOMENICA / MENNEA ANTONELLO PATRIZIO</t>
  </si>
  <si>
    <t>01.01.1971 / 23.10.1964</t>
  </si>
  <si>
    <t>CASULA ANTONELLA / DE SIMONE PASQUALE</t>
  </si>
  <si>
    <t>12.07.1969 / 09.07.1963</t>
  </si>
  <si>
    <t>PIRAS ERIKA / PELLICCIOTTA ANTONIO</t>
  </si>
  <si>
    <t>21.09.1998 / 15.02.1997</t>
  </si>
  <si>
    <t>HABER ANNA / CAMPUS FEDERICA</t>
  </si>
  <si>
    <t>21.06.1974 / 10.04.1997</t>
  </si>
  <si>
    <t>PENNISI GIULIA / SORO IVAN</t>
  </si>
  <si>
    <t>05.08.1998 / 22.04.1970</t>
  </si>
  <si>
    <t>MURGIA FRANCESCA / SORO MICHELE</t>
  </si>
  <si>
    <t>18.05.1975 / 10.02.1964</t>
  </si>
  <si>
    <t>CUSINU MARIA ANTONIETTA / ARTEDINO GIANNI</t>
  </si>
  <si>
    <t>02.12.1978 / 10.03.1973</t>
  </si>
  <si>
    <t>MARONGIU PAOLA / MASALA ALBERTO</t>
  </si>
  <si>
    <t>06.04.1997 / 14.09.1998</t>
  </si>
  <si>
    <t>FOCHETTI ALESSANDRA / TERLIZZI GIANLUCA</t>
  </si>
  <si>
    <t>28.02.1991 / 28.01.1978</t>
  </si>
  <si>
    <t>FOCHETTI ALESSANDRA / DI LORENZI ANTONIO</t>
  </si>
  <si>
    <t>28.02.1991 / 24.02.1998</t>
  </si>
  <si>
    <t>FUDA MILENA / PENGUE WALTER</t>
  </si>
  <si>
    <t>28.11.2000 / 21.09.2001</t>
  </si>
  <si>
    <t>ROMA 12 / JUNIOR MILANO</t>
  </si>
  <si>
    <t>CIMINI GIULIA / YE FU</t>
  </si>
  <si>
    <t>23.06.1996 / 21.11.1998</t>
  </si>
  <si>
    <t>PROVVEDI CHIARA / LUPI GIUSEPPINO</t>
  </si>
  <si>
    <t>14.05.1985 / 09.12.1960</t>
  </si>
  <si>
    <t>PROVVEDI CHIARA / FORNICOLI LUCA</t>
  </si>
  <si>
    <t>14.05.1985 / 07.07.1993</t>
  </si>
  <si>
    <t>31.10.1990 / 11.01.1976</t>
  </si>
  <si>
    <t>ALMA SPORT / ALMA SPORT</t>
  </si>
  <si>
    <t>BELLA LORENA / APICELLA MARIO</t>
  </si>
  <si>
    <t>25.09.1990 / 13.03.1982</t>
  </si>
  <si>
    <t>AQUILE TIRRENO / CAB MAIORI</t>
  </si>
  <si>
    <t>BELLA LORENA / TIBURZI ALESSIO</t>
  </si>
  <si>
    <t>25.09.1990 / 22.10.1984</t>
  </si>
  <si>
    <t>13.03.1981 / 16.12.1957</t>
  </si>
  <si>
    <t>FAIAZZA FRANCESCA / CAPONE GIANLUCA</t>
  </si>
  <si>
    <t>13.08.1975 / 05.03.1975</t>
  </si>
  <si>
    <t>13.03.1981 / 13.03.1981</t>
  </si>
  <si>
    <t>PALADINO ERICA / FRANCESCHINO ANDREA</t>
  </si>
  <si>
    <t>04.02.2001 / 09.06.1992</t>
  </si>
  <si>
    <t>ROMA 12 / ETNA BADMINTON</t>
  </si>
  <si>
    <t>MENGANI THAIRA / MARZOLA MIRKO</t>
  </si>
  <si>
    <t>20.05.1987 / 09.12.1987</t>
  </si>
  <si>
    <t>03.06.1971 / 16.12.1957</t>
  </si>
  <si>
    <t>REALGAR AURELIA / CIRONE MATTEO</t>
  </si>
  <si>
    <t>09.10.1966 / 05.02.1997</t>
  </si>
  <si>
    <t>ESPOSITO RITA / ROMANO DOMENICO</t>
  </si>
  <si>
    <t>27.02.1984 / 06.09.1969</t>
  </si>
  <si>
    <t>SABATINO ETTY / LICCIARDI MICHELE</t>
  </si>
  <si>
    <t>15.07.1999 / 02.01.1988</t>
  </si>
  <si>
    <t>BC IRPINIA / BC SANTAGATA</t>
  </si>
  <si>
    <t>DE SIMONE CONSIGLIA / SANTELIA MAURO</t>
  </si>
  <si>
    <t>19.04.1967 / 11.07.1977</t>
  </si>
  <si>
    <t>BC IRPINIA / CAB MAIORI</t>
  </si>
  <si>
    <t>RINALDO YLENIA / SICA FRANCESCO</t>
  </si>
  <si>
    <t>20.03.1996 / 17.06.1997</t>
  </si>
  <si>
    <t>PRIMO AMALIA / D'AGOSTINO SALVATORE</t>
  </si>
  <si>
    <t>29.01.1999 / 05.09.1983</t>
  </si>
  <si>
    <t>NICEFORO ROSINA / SICA PIETRO</t>
  </si>
  <si>
    <t>11.10.1991 / 20.09.1987</t>
  </si>
  <si>
    <t>SABATINO ETTY / NOVIELLO IUNIO VALERIO</t>
  </si>
  <si>
    <t>15.07.1999 / 01.11.1998</t>
  </si>
  <si>
    <t>GALASSO GAIA MARIA / LOMBARDI SANDRO</t>
  </si>
  <si>
    <t>16.01.1998 / 11.03.1997</t>
  </si>
  <si>
    <t>DI BERARDO GABRIELLA / IACOVELLA CARMINE</t>
  </si>
  <si>
    <t>03.03.1973 / 21.12.1973</t>
  </si>
  <si>
    <t>VIOLA MARIANNA / D'AGOSTINO SALVATORE</t>
  </si>
  <si>
    <t>21.09.1994 / 05.09.1983</t>
  </si>
  <si>
    <t>INGARGIOLA MARTINA / LA MONTAGNA SIMONE</t>
  </si>
  <si>
    <t>14.11.2001 / 07.04.1999</t>
  </si>
  <si>
    <t>FLEGREA BAD / FLEGREA BAD</t>
  </si>
  <si>
    <t>DE SIMONE CONSIGLIA / CELESTE LUCA</t>
  </si>
  <si>
    <t>19.04.1967 / 12.11.1986</t>
  </si>
  <si>
    <t>PRIMO AMALIA / NOVIELLO ILIO MICHELE</t>
  </si>
  <si>
    <t>29.01.1999 / 01.11.1998</t>
  </si>
  <si>
    <t>SOMMELLA GIULIA / INGARGIOLA SALVATORE</t>
  </si>
  <si>
    <t>25.06.2003 / 14.11.2001</t>
  </si>
  <si>
    <t>29.01.1999 / 22.06.1999</t>
  </si>
  <si>
    <t>BC IRPINIA / 2 MARI BC</t>
  </si>
  <si>
    <t>GALASSO GAIA MARIA / PALERMO GIOVANNI</t>
  </si>
  <si>
    <t>16.01.1998 / 20.08.1997</t>
  </si>
  <si>
    <t>GALLITELLI GIOVANNA / NOBILE GIUSEPPE</t>
  </si>
  <si>
    <t>17.03.1987 / 26.12.1987</t>
  </si>
  <si>
    <t>ENERGICA / SPACE BAD</t>
  </si>
  <si>
    <t>GIOVE MIRIANA / LEONE DAVID</t>
  </si>
  <si>
    <t>02.11.2001 / 23.03.2002</t>
  </si>
  <si>
    <t>WOJTOWICZ MONIKA / WOJTOWICZ PIOTR DAWID</t>
  </si>
  <si>
    <t>02.05.1976 / 22.06.1999</t>
  </si>
  <si>
    <t>22.06.1999 / 07.05.2001</t>
  </si>
  <si>
    <t>CHIURLIA GIULIA / PIZZINI FEDERICO</t>
  </si>
  <si>
    <t>13.04.2004 / 04.03.2000</t>
  </si>
  <si>
    <t>ZILIO ROSANNA / NOVARA LUCA</t>
  </si>
  <si>
    <t>20.03.1966 / 19.05.1977</t>
  </si>
  <si>
    <t>GENTILE GAIA / DE MARTINO LORENZO</t>
  </si>
  <si>
    <t>20.03.2003 / 15.05.2003</t>
  </si>
  <si>
    <t>GALLITELLI GIOVANNA / BITETTI ROCCANGELO</t>
  </si>
  <si>
    <t xml:space="preserve">17.03.1987 / 06.11.1977 </t>
  </si>
  <si>
    <t>ENERGICA / SANTERAMO</t>
  </si>
  <si>
    <t>ZILIO ROSANNA / D'AGOSTINO SALVATORE</t>
  </si>
  <si>
    <t>20.03.1966 / 05.09.1983</t>
  </si>
  <si>
    <t>ENERGICA / BC SANTAGATA</t>
  </si>
  <si>
    <t>GIACOMANTONIO MARTINA / BONGERMINO COSIMO</t>
  </si>
  <si>
    <t>15.01.2004 / 23.08.2000</t>
  </si>
  <si>
    <t>TURITTO CLAUDIA / CACUCCI ALESSANDRO</t>
  </si>
  <si>
    <t>01.09.2005 / 25.02.2005</t>
  </si>
  <si>
    <t>LACAITA ALESSANDRA / SATTA JACOPO</t>
  </si>
  <si>
    <t>03.10.2000 / 04.10.2000</t>
  </si>
  <si>
    <t>COLACI CLELIA / GHIONNA ALBERTO</t>
  </si>
  <si>
    <t>09.06.2004 / 15.03.2004</t>
  </si>
  <si>
    <t>MARCI SILVIA / GIAFFREDA LEO</t>
  </si>
  <si>
    <t>22.03.2004 / 25.11.2004</t>
  </si>
  <si>
    <t>CALO' ERIKA / SFRISO FEDERICO</t>
  </si>
  <si>
    <t>28.04.2000 / 24.08.2000</t>
  </si>
  <si>
    <t>GIANCOLA LUCREZIA / LIOCE CARLO</t>
  </si>
  <si>
    <t>05.03.2003 / 09.07.2003</t>
  </si>
  <si>
    <t>LOMBARDO SONIA / PIEMONTE FRANCESCO CARMELO</t>
  </si>
  <si>
    <t>07.08.2001 / 17.11.2001</t>
  </si>
  <si>
    <t>CHEPURNOVA ELENA / CARACAUSI GIUSEPPE LUCA</t>
  </si>
  <si>
    <t>04.03.1977 / 13.07.1990</t>
  </si>
  <si>
    <t>GOLOGAN ADELINA / PAPASIDERO EMANUEL</t>
  </si>
  <si>
    <t>15.12.2000 / 24.02.1998</t>
  </si>
  <si>
    <t>MINNITI ALICE / DELLA CANDELORA VINCENZO</t>
  </si>
  <si>
    <t>07.09.1999 / 28.05.1999</t>
  </si>
  <si>
    <t>DI SALVO ELOISE / LANUZZA ANTONIO</t>
  </si>
  <si>
    <t>08.07.2000 / 12.06.2002</t>
  </si>
  <si>
    <t>FIORITO GIULIA / STOCKER ANDREAS</t>
  </si>
  <si>
    <t>10.02.1997 / 06.02.1997</t>
  </si>
  <si>
    <t>CASTELLANA ANDREA / SANTANGELO SALVATORE</t>
  </si>
  <si>
    <t>09.11.2002 / 30.09.2001</t>
  </si>
  <si>
    <t>BISACCIA MARTINA / TRAVAGLIANTE VINCENZO</t>
  </si>
  <si>
    <t>08.10.2002 / 01.02.2002</t>
  </si>
  <si>
    <t>MINNITI CHIARA / RUVOLO SIMONE</t>
  </si>
  <si>
    <t>10.08.1995 / 19..11.1996</t>
  </si>
  <si>
    <t>CULICCHIA LUANA / DI GIOVANNI NICOLA</t>
  </si>
  <si>
    <t>16.06.1998 / 13.03.1996</t>
  </si>
  <si>
    <t>PETTINATO ELISA / LA ROCCA ROBERTO</t>
  </si>
  <si>
    <t>20.06.1990 / 07.08.1990</t>
  </si>
  <si>
    <t>15.02.1997 / 23.03.1999</t>
  </si>
  <si>
    <t>LE RACCHETTE / JUNIOR MILANO</t>
  </si>
  <si>
    <t>15.02.1997 / 13.08.1997</t>
  </si>
  <si>
    <t>LE RACCHETTE / BC MILANO</t>
  </si>
  <si>
    <t>LUCA EMANUELA / PAVONE MARCO</t>
  </si>
  <si>
    <t>19.12.1976 / 23.01.1972</t>
  </si>
  <si>
    <t>STRANO LOREDANA / OLIVELLI SIMONE</t>
  </si>
  <si>
    <t>21.10.1987 / 06.07.1983</t>
  </si>
  <si>
    <t>ONETO CATERINA / TAORMINA VINCENZO</t>
  </si>
  <si>
    <t>09.11.1999 / 12.01.1999</t>
  </si>
  <si>
    <t>28.01.1985 / 10.11.1982</t>
  </si>
  <si>
    <t>PERINI GIADA / SPOSATO FRANCESCO</t>
  </si>
  <si>
    <t>25.01.2002 / 13.03.2002</t>
  </si>
  <si>
    <t>29.06.1995 / 14.07.1989</t>
  </si>
  <si>
    <t>BOBBIO IRENE / GIULIANO DANIELE</t>
  </si>
  <si>
    <t>08.11.2001 / 03.05.2002</t>
  </si>
  <si>
    <t>DACQUINO ALESSIA / GIGLIOLI LUCA</t>
  </si>
  <si>
    <t>01.04.1989 / 21.03.1999</t>
  </si>
  <si>
    <t>ACQUI BADMINTON / ACQUI JUNIOR</t>
  </si>
  <si>
    <t>BLESS IRIS / KUSER MARC</t>
  </si>
  <si>
    <t>11.08.1984 / 12.11.1983</t>
  </si>
  <si>
    <t>DACQUINO ALESSIA / BATTAGLINO GIACOMO</t>
  </si>
  <si>
    <t>01.04.1989 / 16.12.1986</t>
  </si>
  <si>
    <t>COMOTTO FRANCESCA / VOLPI NICOLO'</t>
  </si>
  <si>
    <t>13.05.2000 / 24.05.1999</t>
  </si>
  <si>
    <t>ALBA SHUTLLE / ASD BRESCIA</t>
  </si>
  <si>
    <t>DACQUINO ALESSIA / MARCHISIO MICHELE</t>
  </si>
  <si>
    <t>01.04.1989 / 27.07.1999</t>
  </si>
  <si>
    <t>FAVA CARLOTTA / MONCHIERO GIUSEPPE</t>
  </si>
  <si>
    <t>04.08.2003 / 29.08.2004</t>
  </si>
  <si>
    <t>BARILE CECILIA / CAPOZZA DAVID</t>
  </si>
  <si>
    <t>04.07.1993 / 12.02.1996</t>
  </si>
  <si>
    <t>BOBBIO IRENE / FOCO GIUSEPPE</t>
  </si>
  <si>
    <t>08.11.2001 / 22.12.2000</t>
  </si>
  <si>
    <t>BARBERO ELENA / ALBERTINI MATTIA</t>
  </si>
  <si>
    <t>27.10.2000 / 03.11.2000</t>
  </si>
  <si>
    <t>ALBA SHUTTLE / GSA CHIARI</t>
  </si>
  <si>
    <t>05.04.1985 / 14.08.1989</t>
  </si>
  <si>
    <t>DACQUINO ALESSIA / DI FORTI CHRISTIAN</t>
  </si>
  <si>
    <t>01.04.1989 / 23.09.1987</t>
  </si>
  <si>
    <t>ACQUI BADMINTON / SPACE BAD</t>
  </si>
  <si>
    <t>BOLFO LUCREZIA / DEPAOLI GABRIEL</t>
  </si>
  <si>
    <t>20.04.1998 / 18.07.1997</t>
  </si>
  <si>
    <t>MOSCOTTO ILARIA / ACIERNO ALESSANDRO</t>
  </si>
  <si>
    <t>28.06.1996 / 05.03.1997</t>
  </si>
  <si>
    <t>DEVOTO MICHELA / SALVADORI LORENZO</t>
  </si>
  <si>
    <t>10.09.1996 / 10.03.1999</t>
  </si>
  <si>
    <t>PETTIGIANI EUGENIA / BORDINI CHRISTIAN</t>
  </si>
  <si>
    <t>03.11.1996 / 03.05.1979</t>
  </si>
  <si>
    <t>COCCOLI SARA / BIANCHI THOMAS</t>
  </si>
  <si>
    <t>12.06.2003 / 21.06.2004</t>
  </si>
  <si>
    <t>PETTIGIANI EUGENIA / BIANCHI FEDERICO</t>
  </si>
  <si>
    <t>03.11.1996 / 07.12.1969</t>
  </si>
  <si>
    <t>PICCHI ALESSANDRA / ANGELI STEFANO</t>
  </si>
  <si>
    <t>19.11.1962 / 09.06.1963</t>
  </si>
  <si>
    <t>BERETTIERI GIULIA / GAZZOLO GIANLUCA</t>
  </si>
  <si>
    <t>28.10.2000 / 15.11.2000</t>
  </si>
  <si>
    <t>21.10.1974 / 24.05.1982</t>
  </si>
  <si>
    <t>DE NICOLO ALISSA / BOTTINO SIMONE</t>
  </si>
  <si>
    <t>03.02.2003 / 07.08.2002</t>
  </si>
  <si>
    <t>TOGNETTI REBECCA / HILPOLD PATRICK</t>
  </si>
  <si>
    <t>03.05.2002 / 01.05.2002</t>
  </si>
  <si>
    <t>JUNIOR MILANO / SC MERAN</t>
  </si>
  <si>
    <t>TUTUIAN VALERIA / ALBERTINI MATTIA</t>
  </si>
  <si>
    <t>20.04.2000 / 03.11.2000</t>
  </si>
  <si>
    <t>TAVA GIORGIA / POLLO GIOVANNI</t>
  </si>
  <si>
    <t>13.07.1999 / 10.12.1998</t>
  </si>
  <si>
    <t>BERNASCONI CARLOTTA / FOCO GIUSEPPE</t>
  </si>
  <si>
    <t>18.08.2000 / 22.12.2000</t>
  </si>
  <si>
    <t>BOCCASILE LUCREZIA / CAPONIO FABIO</t>
  </si>
  <si>
    <t>09.05.1999 / 26.03.1999</t>
  </si>
  <si>
    <t>GSA CHIARI / POL SANTERAMO</t>
  </si>
  <si>
    <t>TARAMELLI CAMILLA / KISS GABRIEL</t>
  </si>
  <si>
    <t>12.11.1998 / 19.10.1999</t>
  </si>
  <si>
    <t>PASSERI CHIARA / GOZZINI GIORGIO</t>
  </si>
  <si>
    <t>27.04.2001 / 18.01.1998</t>
  </si>
  <si>
    <t>19.11.1997 / 25.09.1977</t>
  </si>
  <si>
    <t>BRENZONE ROBERTA / PASSADOR DENIS</t>
  </si>
  <si>
    <t>20.12.1963 / 23.07.1962</t>
  </si>
  <si>
    <t>BERNASCONI CARLOTTA / CARERA MATTIA</t>
  </si>
  <si>
    <t>18.08.2000 / 14.11.2000</t>
  </si>
  <si>
    <t>LARIO BC / POL CASELLE</t>
  </si>
  <si>
    <t>CAZZOLA LUCIA / SPOTTI DANIELE</t>
  </si>
  <si>
    <t>27.11.1995 / 19.06.1990</t>
  </si>
  <si>
    <t>DEHO' LUCREZIA / CREMONESI EMANUELE</t>
  </si>
  <si>
    <t>01.07.2000 / 21.12.2000</t>
  </si>
  <si>
    <t>NEW SPORT / NEW SPORT</t>
  </si>
  <si>
    <t>FESTA FRANCESCA / KISS GABRIEL</t>
  </si>
  <si>
    <t>19.10.1999 / 18.01.2002</t>
  </si>
  <si>
    <t>RIGAMONTI MARGHERITA / SPOTTI DANIELE</t>
  </si>
  <si>
    <t>01.03.1992 / 19.06.1990</t>
  </si>
  <si>
    <t>TOTI VALERIA / PORRO JACOPO</t>
  </si>
  <si>
    <t>14.09.2003 / 05.11.2003</t>
  </si>
  <si>
    <t>SMOLDERS RENATE / ALBARELLI FABRIZIO</t>
  </si>
  <si>
    <t>14.04.1967 / 28.10.1969</t>
  </si>
  <si>
    <t>09.06.2001 / 19.04.1991</t>
  </si>
  <si>
    <t>MARAN KARIN / OSELE LUKAS</t>
  </si>
  <si>
    <t>11.03.1996 / 30.09.1997</t>
  </si>
  <si>
    <t>SSV BOZEN BAD / ASV MALLES</t>
  </si>
  <si>
    <t>THURNER MARIA / FLORIAN THOMAS</t>
  </si>
  <si>
    <t>17.06.2001 / 16.07.2002</t>
  </si>
  <si>
    <t>FALLAHA MAJA / SPORNBERGER JAKOB</t>
  </si>
  <si>
    <t>09.09.2001 / 27.04.2000</t>
  </si>
  <si>
    <t>VON DELLEMANN GRETA / GUTMORGETH LUKAS</t>
  </si>
  <si>
    <t>26.08.1996 / 08.09.1997</t>
  </si>
  <si>
    <t>PINGGERA VALENTINA / GUTMORGETH LUKAS</t>
  </si>
  <si>
    <t>02.02.1996 / 08.09.1998</t>
  </si>
  <si>
    <t>PUNTER MARAH / STROBL MARCEL</t>
  </si>
  <si>
    <t>10.02.1997 / 03.07.1992</t>
  </si>
  <si>
    <t>14.11.2002 / 23.03.1999</t>
  </si>
  <si>
    <t>SSV BOZEN / BC MILANO</t>
  </si>
  <si>
    <t>TSCHIGG MIRIAM / TOTI GIOVANNI</t>
  </si>
  <si>
    <t>04.07.2000 / 28.12.2000</t>
  </si>
  <si>
    <t>ASC BERG /GSA CHIARI</t>
  </si>
  <si>
    <t>MAIR JUDITH / DEMICHELI FEDERICO</t>
  </si>
  <si>
    <t>13.09.2002 / 03.11.2001</t>
  </si>
  <si>
    <t>ASV MALLES / BOCCARDO NOVI</t>
  </si>
  <si>
    <t>MALOJER ANJA / RICCARDI SIMON</t>
  </si>
  <si>
    <t>21.03.2004 / 14.04.2004</t>
  </si>
  <si>
    <t>BERG SANNA / LUTHER SAMUEL</t>
  </si>
  <si>
    <t>12.12.2001 / 03.10.2000</t>
  </si>
  <si>
    <t>STECHER VERA / D'ELIA STEFANO</t>
  </si>
  <si>
    <t>22.09.1999 / 17.02.1999</t>
  </si>
  <si>
    <t>NISTA CLAUDIA / VOLPI NICOLO'</t>
  </si>
  <si>
    <t>31.12.1966 / 24.05.1998</t>
  </si>
  <si>
    <t>ASV MALLES / ASD BRESCIA</t>
  </si>
  <si>
    <t>THURNER CARMEN / HOFER MATHIAS</t>
  </si>
  <si>
    <t>06.07.2001 / 13.08.2000</t>
  </si>
  <si>
    <t>KOFLER FRANZISKA / SPITALER MANFRED</t>
  </si>
  <si>
    <t>07.04.1993 / 07.04.1992</t>
  </si>
  <si>
    <t>SV KALTERN / SV KALTERN</t>
  </si>
  <si>
    <t>GIACOMETTI ANNAMARIA / ROTTA NICOLA</t>
  </si>
  <si>
    <t>13.04.1985 / 27.09.1960</t>
  </si>
  <si>
    <t>CHESSA ALESSANDRA / MARCHETTO ENRICO</t>
  </si>
  <si>
    <t>09.09.1977 / 06.03.1964</t>
  </si>
  <si>
    <t>26.10.1981 / 21.08.1985</t>
  </si>
  <si>
    <t>ASS MARCONI / POL MASI</t>
  </si>
  <si>
    <t>FAGGIN ERIKA / SIMONATO ALESSANDRO</t>
  </si>
  <si>
    <t>26.09.1994 / 03.11.1986</t>
  </si>
  <si>
    <t>DE RIVA MATILDA / BALLARINI TOMMASO</t>
  </si>
  <si>
    <t>23.03.2003 / 12.09.2002</t>
  </si>
  <si>
    <t>SC PRIMAVERA / POL CASELLE</t>
  </si>
  <si>
    <t>MONSALVE STEFANIA / ZAMARO LUCA</t>
  </si>
  <si>
    <t>21.01.1999 / 22.04.1998</t>
  </si>
  <si>
    <t>DELLE CASE MONICA / MICHELUTTI MARCO</t>
  </si>
  <si>
    <t>28.10.1996 / 19.03.1959</t>
  </si>
  <si>
    <t>KURSHAKOVA ANNA / GARBARINO GIANMARIA</t>
  </si>
  <si>
    <t>25.05.1996 / 01.06.1997</t>
  </si>
  <si>
    <t>DELLA LONGA VERONICA / MONTI CRISTIANO</t>
  </si>
  <si>
    <t>30.04.1999 / 21.10.2003</t>
  </si>
  <si>
    <t>POL MOLIGNANI / SC PRIMAVERA</t>
  </si>
  <si>
    <t>MAGRINO GIULIA / MOTTA FRANCESCO</t>
  </si>
  <si>
    <t>04.01.1999 / 24.10.2000</t>
  </si>
  <si>
    <t>DE MONTE VITTORIA / DE MONTE GUGLIELMO</t>
  </si>
  <si>
    <t>10.11.1993 / 28.08.1990</t>
  </si>
  <si>
    <t>MOLINARI MARINELLA / TARABUSI MARCO</t>
  </si>
  <si>
    <t>27.10.1971 / 07.11.1969</t>
  </si>
  <si>
    <t>04.04.1982 / 25.08.1960</t>
  </si>
  <si>
    <t>23.09.1994 / 20.04.1993</t>
  </si>
  <si>
    <t>BALUGANI ALICE / TEJADA KEVIN</t>
  </si>
  <si>
    <t>08.12.1994 / 26.03.1993</t>
  </si>
  <si>
    <t>MANTOVANI GIORGIA / MELLI FILIPPO</t>
  </si>
  <si>
    <t>16.08.1994 / 30.03.1993</t>
  </si>
  <si>
    <t>CASELLI SUSANNA / FICACCI STEFANO</t>
  </si>
  <si>
    <t>01.01.1957 / 15.12.1969</t>
  </si>
  <si>
    <t>BERNINI SILVIA / VLUEGELS ERIC</t>
  </si>
  <si>
    <t>09.10.1970 / 15.04.1961</t>
  </si>
  <si>
    <t>GROTTI ELISA / MONTESION THOMAR</t>
  </si>
  <si>
    <t>28.10.2001 / 04.09.2001</t>
  </si>
  <si>
    <t>GRECO VITTORIA / FEDERICI ZUCCOLINI SERGIO</t>
  </si>
  <si>
    <t>29.11.1999 / 15.01.1999</t>
  </si>
  <si>
    <t>MARINUCCI CHIARA / MENEGAZZO MARCO</t>
  </si>
  <si>
    <t>28.04.1997 / 25.06.1997</t>
  </si>
  <si>
    <t>MONTANARI GIADA / FURGERI MICHAEL</t>
  </si>
  <si>
    <t>16.01.1992 / 07.12.1992</t>
  </si>
  <si>
    <t>BERNINI SILVIA / THOMPSON MARK</t>
  </si>
  <si>
    <t>09.10.1970 / 24.04.1963</t>
  </si>
  <si>
    <t>ELIGIBILI AURORA / REGGIANINI ENRICO</t>
  </si>
  <si>
    <t>15.02.2002 / 07.09.2001</t>
  </si>
  <si>
    <t>BARBONI LETIZIA / MITROTTA DAVIDE</t>
  </si>
  <si>
    <t>26.07.2001 / 07.10.1999</t>
  </si>
  <si>
    <t>DE ANGELIS CHIARA / BAILETTI GIANMARCO</t>
  </si>
  <si>
    <t>14.03.1996 / 03.05.1999</t>
  </si>
  <si>
    <t>FANO BADMINTON / SENIGALLIA</t>
  </si>
  <si>
    <t>ROSSINI MICHELA / LUNARDELLI RENZO</t>
  </si>
  <si>
    <t>21.01.2001 / 19.09.1963</t>
  </si>
  <si>
    <t>FANO BADMINTON / CALVI BAD</t>
  </si>
  <si>
    <t>ALESSIA BELLOCCHI / FICACCI STEFANO</t>
  </si>
  <si>
    <t>24.06.2001 / 15.12.1969</t>
  </si>
  <si>
    <t>FANO BADMINTON / POL CORASSORI</t>
  </si>
  <si>
    <t>PASSERINI JENNY / MOTTA FRANCESCO</t>
  </si>
  <si>
    <t>15.11.2001 / 01.07.2002</t>
  </si>
  <si>
    <t>SENIGALLIA / BOCCARDO NOVI</t>
  </si>
  <si>
    <t>RAGAINI LUDOVICA / LIAN YIFEI</t>
  </si>
  <si>
    <t>08.12.2001 / 14.02.2001</t>
  </si>
  <si>
    <t>PASSERINI JENNY / DANISI MARIO</t>
  </si>
  <si>
    <t>15.11.2001 / 19.11.2001</t>
  </si>
  <si>
    <t>PASSERINI JENNY / BOTTINO SIMONE</t>
  </si>
  <si>
    <t>15.11.2001 / 07.08.2002</t>
  </si>
  <si>
    <t xml:space="preserve">SENIGALLIA / GENOVA BC </t>
  </si>
  <si>
    <t>ROSSINI MICHELA / MARZARO LEONARDO</t>
  </si>
  <si>
    <t>21.01.2001 / 01.11.2000</t>
  </si>
  <si>
    <t>SARTORI ELEONORA / AMBROSI MATTEO</t>
  </si>
  <si>
    <t>09.04.2001 / 18.07.2001</t>
  </si>
  <si>
    <t>FANO BADMINTON / POL CASELLE</t>
  </si>
  <si>
    <t>PASSERINI JENNY / ZECCA DAVIDE</t>
  </si>
  <si>
    <t>15.11.2001 / 20.01.1999</t>
  </si>
  <si>
    <t>SENIGALLIA / POL CORASSORI</t>
  </si>
  <si>
    <t>BARBONI LETIZIA / BRUZZONE ALESSANDRO</t>
  </si>
  <si>
    <t>26.07.2001 / 22.02.2002</t>
  </si>
  <si>
    <t>MITROTTA MARTINA / DI LIBERTO ANDREA</t>
  </si>
  <si>
    <t>29.04.1997 / 28.12.1997</t>
  </si>
  <si>
    <t>SENIGALLIA / CS ORIONE VOGHERA</t>
  </si>
  <si>
    <t>MITROTTA MARTINA / RIOLFI NICOLA</t>
  </si>
  <si>
    <t>29.04.1997 / 02.08.1995</t>
  </si>
  <si>
    <t>SENIGALLIA / POL CASELLE</t>
  </si>
  <si>
    <t>PASSERINI JENNY / BOSIO RICCARDO</t>
  </si>
  <si>
    <t>15.11.2001 / 24.04.2001</t>
  </si>
  <si>
    <t xml:space="preserve">SENIGALLIA / GSA CHIARI </t>
  </si>
  <si>
    <t>PASSERINI JENNY / PACCHIN RICCARDO</t>
  </si>
  <si>
    <t>15.11.2001 / 19.07.2000</t>
  </si>
  <si>
    <t>SENIGALLIA / SC PRIMAVERA</t>
  </si>
  <si>
    <t>F14</t>
  </si>
  <si>
    <t>PALADINO ERICA / LUPI ALESSANDRO</t>
  </si>
  <si>
    <t>04.02.2001 / 28.08.1997</t>
  </si>
  <si>
    <t>ROMA 12 / VIGNANELLO BC</t>
  </si>
  <si>
    <t>FUDA MILENA / PAPASIDERO EMANUEL</t>
  </si>
  <si>
    <t>28.11.2000 / 24.02.1998</t>
  </si>
  <si>
    <t>ROMA 12 / BC FILIPPELLI</t>
  </si>
  <si>
    <t>23.09.1975 / 26.06.1988</t>
  </si>
  <si>
    <t>ROMA 12 / BC MILANO</t>
  </si>
  <si>
    <t>RINALDO ILENIA / WOJTOWICZ PIOTR</t>
  </si>
  <si>
    <t>20.03.1996 / 22.06.1999</t>
  </si>
  <si>
    <t>DE CRESCENZO SIMONA / NAPPI EMMANUEL</t>
  </si>
  <si>
    <t>14.01.1998 / 07.05.1981</t>
  </si>
  <si>
    <t>DE SIMONE CONSIGLIA / APICELLA MARIO</t>
  </si>
  <si>
    <t>19.04.1967 / 13.03.1382</t>
  </si>
  <si>
    <t>MEMOLI SARA / SOMMELLA VINCENZO</t>
  </si>
  <si>
    <t>04.09.2003 / 18.12.2004</t>
  </si>
  <si>
    <t>MEMOLI SARA / PAOLILLO FRANCESCO</t>
  </si>
  <si>
    <t>04.09.2003 / 15.07.1976</t>
  </si>
  <si>
    <t>ACAMPORA MARTINA ANTONIA / ORAZZO SIMONE</t>
  </si>
  <si>
    <t>09.10.2002 / 12.07.2001</t>
  </si>
  <si>
    <t>DE PALMA ELENA / LONGOBARDO LEANDRO</t>
  </si>
  <si>
    <t>17.08.2002 / 10.10.2001</t>
  </si>
  <si>
    <t>IPPOLITO DENISE / CELESTE LUCA</t>
  </si>
  <si>
    <t>11.09.1988 / 12.11.1986</t>
  </si>
  <si>
    <t>MILLENNIO / BC IRPINIA</t>
  </si>
  <si>
    <t>SABATINO ETTY / CELESTE LUCA</t>
  </si>
  <si>
    <t>15.07.1999 / 12.11.1986</t>
  </si>
  <si>
    <t>DE CRESCENZO SIMONA / ACIERNO STEFANO</t>
  </si>
  <si>
    <t>14.01.1998 / 23.01.1998</t>
  </si>
  <si>
    <t>RINALDO YLENIA / NAPOLITANO ENNIO GENNARO</t>
  </si>
  <si>
    <t>20.03.1996 / 28.01.1983</t>
  </si>
  <si>
    <t>ROMANO JOLE / ROMANO MARCO</t>
  </si>
  <si>
    <t>23.03.1995 / 11.08.1995</t>
  </si>
  <si>
    <t>LA ROCCA MARILENA / SICA PIETRO</t>
  </si>
  <si>
    <t>27.07.1991 / 20.09.1987</t>
  </si>
  <si>
    <t>NICEFORO ROSINA / SOMMA GIOVANNI</t>
  </si>
  <si>
    <t>10.11.1991 / 22.09.1992</t>
  </si>
  <si>
    <t>DI DOMENICO ARIANNA / NOVIELLO ILIO MICHELE</t>
  </si>
  <si>
    <t>03.01.1998 / 01.11.1998</t>
  </si>
  <si>
    <t>DE CRESCENZO SIMONA / DE LUNA DARIO</t>
  </si>
  <si>
    <t>14.01.1998 / 09.11.1997</t>
  </si>
  <si>
    <t>MUZIO ISABELLA / SAMUELE FRANCESCO</t>
  </si>
  <si>
    <t>12.12.1992 / 28.11.1978</t>
  </si>
  <si>
    <t>MARINELLI SOFIA / LA FARCIOLA ALESSANDRO</t>
  </si>
  <si>
    <t>02.09.1998 / 03.07.1997</t>
  </si>
  <si>
    <t>BAX MARTINA / RICCI GIUSEPPE</t>
  </si>
  <si>
    <t>06.06.1989 / 28.07.1984</t>
  </si>
  <si>
    <t>SWAT / SWAT</t>
  </si>
  <si>
    <t>DI MAMBRO CHIARA / DEL CORPO ATTILIO</t>
  </si>
  <si>
    <t>27.08.2001 / 22.11.2000</t>
  </si>
  <si>
    <t>BRUNO LORENZA / ARMENTI ALESSIO</t>
  </si>
  <si>
    <t>24.07.2002 / 05.04.2002</t>
  </si>
  <si>
    <t>ASAM / ASCA</t>
  </si>
  <si>
    <t>GENTILE LORENA / DI MAMBRO ROCCO</t>
  </si>
  <si>
    <t>04.09.2002 / 06.05.2002</t>
  </si>
  <si>
    <t>CHIURLIA GIULIA / LIOCE CARLO</t>
  </si>
  <si>
    <t>13.04.2004 / 09.07.2003</t>
  </si>
  <si>
    <t>PORFIDO MARIA GEMMA / IANNUZZI ENRICO ANTONIO</t>
  </si>
  <si>
    <t>11.04.1989 / 20.07.1991</t>
  </si>
  <si>
    <t>PORFIDO MARZIA / FERRULLI VITO</t>
  </si>
  <si>
    <t>11.02.1992 / 25.02.1997</t>
  </si>
  <si>
    <t>GIACOMANTONIO MARTINA / SICA FRANCESCO</t>
  </si>
  <si>
    <t>15.01.2004 / 17.06.1997</t>
  </si>
  <si>
    <t>ENERGICA / BC IRPINIA</t>
  </si>
  <si>
    <t>SAMA' SARA / SAMA' VINCENZO</t>
  </si>
  <si>
    <t>09.01.1984 / 24.10.1956</t>
  </si>
  <si>
    <t>SACCO FRANCESCA / NISTICO' ANDREA</t>
  </si>
  <si>
    <t>17.05.1994 / 30.11.1995</t>
  </si>
  <si>
    <t>GSS SCORZA / GSS SCORZA</t>
  </si>
  <si>
    <t>MONACO SARA / PUTORTI' DAVIDE</t>
  </si>
  <si>
    <t>22.08.2002 / 29.10.2001</t>
  </si>
  <si>
    <t>MARTELLO MARIA STELLA / RUSSO LORENZO</t>
  </si>
  <si>
    <t>18.06.1998 / 14.06.1997</t>
  </si>
  <si>
    <t>BADMINTON PAOLA / GSS SCORZA</t>
  </si>
  <si>
    <t>SAMMARCO ROSA MARIA / PAVONE MARCO</t>
  </si>
  <si>
    <t>28.04.1965 / 23.01.1972</t>
  </si>
  <si>
    <t>DI BLASI PAOLA / FILIPPELLI MAURO</t>
  </si>
  <si>
    <t>24.11.1971 / 22.02.1968</t>
  </si>
  <si>
    <t>BADMINTON PAOLA / BC FILIPPELLI</t>
  </si>
  <si>
    <t>RISOLI MARTINA / GOLOGAN ALIN</t>
  </si>
  <si>
    <t>24.09.2000 / 15.05.1998</t>
  </si>
  <si>
    <t>SAMMARCO ROSA MARIA / SAMA' VINCENZO</t>
  </si>
  <si>
    <t>28.04.1965 / 24.10.1956</t>
  </si>
  <si>
    <t>SAMMARCO ROSA MARIA / CAVALLARO ALEX FRANCESCO</t>
  </si>
  <si>
    <t>28.04.1965 / 25.12.1994</t>
  </si>
  <si>
    <t>SAMA' SARA / SAMA' LUIGI</t>
  </si>
  <si>
    <t>09.01.1984 / 23.04.1962</t>
  </si>
  <si>
    <t>MARTELLO MARIA STELLA / PANARO CRISTIAN</t>
  </si>
  <si>
    <t>18.06.1998 / 25.12.1999</t>
  </si>
  <si>
    <t>RISOTTO ALISEA / SANSOSTRI DANIELE</t>
  </si>
  <si>
    <t>21.03.2000 / 02.12.2000</t>
  </si>
  <si>
    <t>BELMONTE NADIA / SANSOSTI FRANCESCO</t>
  </si>
  <si>
    <t>23.03.1978 / 13.12.1974</t>
  </si>
  <si>
    <t>SACCO FRANCESCA / MARLETTA PIETRO</t>
  </si>
  <si>
    <t>17.02.1994 / 27.04.1996</t>
  </si>
  <si>
    <t>GSS SCORZA / SCINTILLA</t>
  </si>
  <si>
    <t>RUSSO FRANCESCA / SABATINI LUCA</t>
  </si>
  <si>
    <t>24.08.2001 / 12.06.1999</t>
  </si>
  <si>
    <t>BC FILIPPELLI / BADMINTON PAOLA</t>
  </si>
  <si>
    <t>ESPOSITO GIULIA / SANSOSTRI DANIELE</t>
  </si>
  <si>
    <t>15.06.2001 / 02.12.2000</t>
  </si>
  <si>
    <t>SCELFO SABRINA / FIORITO MARCANTONIO</t>
  </si>
  <si>
    <t>07.10.2004 / 26.08.2003</t>
  </si>
  <si>
    <t>CHIARENZA DINA ANTONELLA / SCIACCA GIUSEPPE</t>
  </si>
  <si>
    <t>13.06.1968 / 24.11.1973</t>
  </si>
  <si>
    <t>ETNA BADMINTON / GYMNASE</t>
  </si>
  <si>
    <t>SANTANGELO SILVIA / LA ROCCA ROBERTO</t>
  </si>
  <si>
    <t>26.05.2003 / 07.08.1990</t>
  </si>
  <si>
    <t>SCALISI SIMONA / LA MANNA LEONARDO</t>
  </si>
  <si>
    <t>27.02.1995 / 04.04.1992</t>
  </si>
  <si>
    <t>FRANCESCHINO ENRICA / FRANCESCHINO ANDREA</t>
  </si>
  <si>
    <t>19.06.1998 / 09.06.1992</t>
  </si>
  <si>
    <t>AIELLO FRANCESCA / BARRALE ANDREA</t>
  </si>
  <si>
    <t>17.11.1960 / 21.03.1964</t>
  </si>
  <si>
    <t>FRECCE AZZURRE / FRECCE AZZURRE</t>
  </si>
  <si>
    <t>MINNITI CHIARA / CARACAUSI GIUSEPPE LUCA</t>
  </si>
  <si>
    <t>17.03.1995 / 13.07.1990</t>
  </si>
  <si>
    <t>MILAZZO BAD / PIUMEDARGENTO</t>
  </si>
  <si>
    <t>PETTINATO ELISA / IZZO LUIGI</t>
  </si>
  <si>
    <t>20.06.1990 / 28.07.1975</t>
  </si>
  <si>
    <t>PERNA MANILA / PERNA EMANUEL</t>
  </si>
  <si>
    <t>03.09.2005 / 04.05.2005</t>
  </si>
  <si>
    <t>SCELFO SABRINA / SCELFO ROSARIO</t>
  </si>
  <si>
    <t>07.10.2004 / 07.10.2004</t>
  </si>
  <si>
    <t>DI SALVO ELOISE / DELLA CANDELORA VINCENZO</t>
  </si>
  <si>
    <t>08.07.2000 / 28.05.1999</t>
  </si>
  <si>
    <t>CASTELLANA ANDREA / CARACAUSI GIUSEPPE LUCA</t>
  </si>
  <si>
    <t>09.11.2002 / 13.07.1990</t>
  </si>
  <si>
    <t>PEDALINO BARBARA / RANDAZZO CALOGERO</t>
  </si>
  <si>
    <t>31.01.2000 / 10.09.1998</t>
  </si>
  <si>
    <t>LE RACCHETTE / POL PARRINO</t>
  </si>
  <si>
    <t>CAVALLARO ANTONELLA / CAVALLARO ALFIO CARMELO</t>
  </si>
  <si>
    <t>27.06.1987 / 16.07.1990</t>
  </si>
  <si>
    <t>FIORITO GIULIA / DI GIOVANNI NICOLA</t>
  </si>
  <si>
    <t>10.02.1997 / 13.03.1996</t>
  </si>
  <si>
    <t>CAVALLARO ANTONELLA / LAUDANI ANTONIO</t>
  </si>
  <si>
    <t>27.06.1987 / 23.08.1990</t>
  </si>
  <si>
    <t>SANCHEZ PRESTEL MARIA / PREVIGNANO VITTORIO</t>
  </si>
  <si>
    <t>25.03.1996 / 04.05.1994</t>
  </si>
  <si>
    <t>ZACCO SOFIA / DE MICHELI ANDREA</t>
  </si>
  <si>
    <t>15.08.1997 / 18.07.1997</t>
  </si>
  <si>
    <t>DE PASQUALE VITTORIA / SCAFURI MANUEL</t>
  </si>
  <si>
    <t>09.02.1993 / 05.07.1996</t>
  </si>
  <si>
    <t>PARILLO FILOMENA / PORTA PAOLO</t>
  </si>
  <si>
    <t>17.12.1999 / 12.11.2000</t>
  </si>
  <si>
    <t>BOLFO LUCREZIA / D'ELIA STEFANO</t>
  </si>
  <si>
    <t>20.04.1998 / 17.02.1999</t>
  </si>
  <si>
    <t>BOERO EWA / STAN ALESSANDRO</t>
  </si>
  <si>
    <t>25.03.2002 / 19.06.2003</t>
  </si>
  <si>
    <t>CORRADI SILVIA / CAPOZZA DAVID</t>
  </si>
  <si>
    <t>17.04.1993 / 12.02.1996</t>
  </si>
  <si>
    <t>BOLFO LUCREZIA / SUARDI MATTEO</t>
  </si>
  <si>
    <t>20.04.1998 / 18.11.1997</t>
  </si>
  <si>
    <t>ACQUI JUNIOR / CS ORIONE VOGHERA</t>
  </si>
  <si>
    <t>BOBBIO ADELE / AVIDANO FILIPPO</t>
  </si>
  <si>
    <t>03.12.2003 / 05.11.2002</t>
  </si>
  <si>
    <t>MARENGO NOEMI / ALBERA MATTEO</t>
  </si>
  <si>
    <t>12.06.1997 / 09.09.1998</t>
  </si>
  <si>
    <t>GHIO ELETTRA / FRANCONE LORENZO</t>
  </si>
  <si>
    <t>14.07.2000 / 08.08.1997</t>
  </si>
  <si>
    <t>BOLFO LUCREZIA / GENTILE DIEGO</t>
  </si>
  <si>
    <t>20.04.1998 / 12.11.1995</t>
  </si>
  <si>
    <t>MANFRINETTI CRISTINA / OLIVIERI EUGENIO</t>
  </si>
  <si>
    <t>23.01.1997 / 21.09.1995</t>
  </si>
  <si>
    <t>CORRADI SILVIA / DE MICHELI ANDREA</t>
  </si>
  <si>
    <t>17.04.1993 / 18.07.1997</t>
  </si>
  <si>
    <t>BOVERI ANNA / SCAFURI MANUEL</t>
  </si>
  <si>
    <t>21.09.1993 / 05.07.1996</t>
  </si>
  <si>
    <t>AVIDANO ELENA / MANFRINETTI MARCO</t>
  </si>
  <si>
    <t>05.11.2002 / 28.01.2004</t>
  </si>
  <si>
    <t>FERRERO PIERANGELA / BRUMANA PIERO</t>
  </si>
  <si>
    <t>11.12.1959 / 28.01.1958</t>
  </si>
  <si>
    <t>BONINO CLARA / ANDRADE ANDRES</t>
  </si>
  <si>
    <t>26.01.2002 / 04.11.2004</t>
  </si>
  <si>
    <t>GARINO SILVIA / OSELE LUKAS</t>
  </si>
  <si>
    <t>24.06.1998 / 30.09.1997</t>
  </si>
  <si>
    <t>ACQUI BADMINTON / ASV MALLES</t>
  </si>
  <si>
    <t>BOBBIO IRENE / DEMICHELI FEDERICO</t>
  </si>
  <si>
    <t>08.11.2001 / 03.11.2001</t>
  </si>
  <si>
    <t>GIUBELLINO ILARIA / GIACHINO GIOELE</t>
  </si>
  <si>
    <t>06.08.1997 / 27.11.1998</t>
  </si>
  <si>
    <t>CRAVERO MARIA CHIARA / PESCARMONA LUCA</t>
  </si>
  <si>
    <t>10.09.1998 / 01.06.1998</t>
  </si>
  <si>
    <t>BOBBIO IRENE / MARCHISIO MICHELE</t>
  </si>
  <si>
    <t>08.11.2001 /27.07.1999</t>
  </si>
  <si>
    <t>BONINO CLARA / MOTTA FRANCESCO</t>
  </si>
  <si>
    <t>26.01.2002 / 01.07.2002</t>
  </si>
  <si>
    <t>FOTI ADELE / STAN ALESSANDRO</t>
  </si>
  <si>
    <t>22.10.2004 / 19.06.2003</t>
  </si>
  <si>
    <t>MANFRINETTI CRISTINA / PILLONE GABRIELE</t>
  </si>
  <si>
    <t>29.01.1997 / 10.08.1999</t>
  </si>
  <si>
    <t>BOLFO LUCREZIA / CAPOZZA DAVID</t>
  </si>
  <si>
    <t>20.04.1998 / 12.02.1996</t>
  </si>
  <si>
    <t>SANCHEZ PRESTEL MARIA / BEHARAJ MIRSEN</t>
  </si>
  <si>
    <t>25.03.1996 / 19.06.1991</t>
  </si>
  <si>
    <t>ALBA SHUTLLE / ALBA SHUTTLE</t>
  </si>
  <si>
    <t>ARSOVA JULIANA / RAIMONDO GIACOMO</t>
  </si>
  <si>
    <t>27.04.1995 / 06.12.1990</t>
  </si>
  <si>
    <t>30</t>
  </si>
  <si>
    <t>ANGIOLETTO SOFIA / BRUSCO FILIPPO</t>
  </si>
  <si>
    <t>08.11.2002 / 11.04.2002</t>
  </si>
  <si>
    <t>31</t>
  </si>
  <si>
    <t>COSTIUC DIANA / TREZZA MATTIA</t>
  </si>
  <si>
    <t>31.01.2003 / 24.05.2004</t>
  </si>
  <si>
    <t>32</t>
  </si>
  <si>
    <t>MARTINO SOFIA / COSCIA GABRIELE</t>
  </si>
  <si>
    <t>03.06.2003 / 31.07.2002</t>
  </si>
  <si>
    <t>33</t>
  </si>
  <si>
    <t>BOLFO LUCREZIA / BAILETTI GIANMARCO</t>
  </si>
  <si>
    <t>20.04.1998 / 03.05.1999</t>
  </si>
  <si>
    <t>ACQUI JUNIOR / SENIGALLIA</t>
  </si>
  <si>
    <t>34</t>
  </si>
  <si>
    <t>CATALANO FABIANA / DEMICHELI FEDERICO</t>
  </si>
  <si>
    <t>09.08.2001 / 03.11.2001</t>
  </si>
  <si>
    <t>BRIZZI MARA / SUARDI MATTEO</t>
  </si>
  <si>
    <t>21.11.1997 / 18.11.1997</t>
  </si>
  <si>
    <t>GIUDICI SOFIA / IVERSEN JONAS</t>
  </si>
  <si>
    <t>07.09.2000 /  20.09.2000</t>
  </si>
  <si>
    <t>27.07.2002 / 23.03.1999</t>
  </si>
  <si>
    <t>CARELLA VERONICA / BAILETTI MARCO</t>
  </si>
  <si>
    <t>27.12.2000 / 13.09.2001</t>
  </si>
  <si>
    <t>LARIO BC / FANO BADMINTON</t>
  </si>
  <si>
    <t>BIFFI ILARIA / SEGRE ALEXANDER</t>
  </si>
  <si>
    <t>17.04.2002 / 22.02.2003</t>
  </si>
  <si>
    <t>CAMEROTA SOFIA / PORRO JACOPO</t>
  </si>
  <si>
    <t>23.12.2002 / 05.11.2003</t>
  </si>
  <si>
    <t>RAVIZZA ELENA / REDAELLI ALESSANDRO</t>
  </si>
  <si>
    <t>08.02.1988 / 06.07.1995</t>
  </si>
  <si>
    <t>COLOMBO LUCILLA / LA ROCCA ROBERTO</t>
  </si>
  <si>
    <t>15.03.1998 / 07.08.1990</t>
  </si>
  <si>
    <t>GANDHI / PIUMEDARGENTO</t>
  </si>
  <si>
    <t>MADINI MORETTI SILVIA / SERRA MATTEO</t>
  </si>
  <si>
    <t>02.09.1988 / 22.05.1989</t>
  </si>
  <si>
    <t>FESTA FRANCESCA / HILPOLD PATRICK</t>
  </si>
  <si>
    <t>18.01.2002 / 01.05.2002</t>
  </si>
  <si>
    <t>GSA CHIARI / SC MERAN</t>
  </si>
  <si>
    <t>LONGHITANO ALESSANDRA / GOZZINI GIORGIO</t>
  </si>
  <si>
    <t>15.12.1998 / 18.01.1998</t>
  </si>
  <si>
    <t>PIRVANESCU GLORIA RAMONA / LAGORIO LUDOVICO</t>
  </si>
  <si>
    <t>10.08.1982 / 30.10.1992</t>
  </si>
  <si>
    <t>LONGHITANO ALESSANDRA / GILARDONI LORENZO</t>
  </si>
  <si>
    <t>15.12.1998 / 12.04.1998</t>
  </si>
  <si>
    <t>BARNASCONI CARLOTTA / MILANI PAOLO</t>
  </si>
  <si>
    <t>18.08.2000 / 18.09.1999</t>
  </si>
  <si>
    <t>LAKATOS KATALIN / PASSADOR SERGIO</t>
  </si>
  <si>
    <t>27.12.1972 / 03.09.1999</t>
  </si>
  <si>
    <t>SALE GIOVANNA / POLETTI PAOLO</t>
  </si>
  <si>
    <t>14.03.1967 / 29.09.1964</t>
  </si>
  <si>
    <t>TOTI VALERIA / VERTUA ALESSANDRO</t>
  </si>
  <si>
    <t>14.09.2003 / 31.07.2002</t>
  </si>
  <si>
    <t>CULACCIATI GIULIA / SANGIORGI ALESSANDRO</t>
  </si>
  <si>
    <t>27.03.2000 / 18.01.2000</t>
  </si>
  <si>
    <t>TOGNETTI REBECCA / VERTUA ALESSANDRO</t>
  </si>
  <si>
    <t>03.05.2002 / 31.07.2002</t>
  </si>
  <si>
    <t>FACCHETTI LINDA / DEMICHELI FEDERICO</t>
  </si>
  <si>
    <t>21.05.2001 / 03.11.2001</t>
  </si>
  <si>
    <t>GIRIBALDI LETIZIA / PIEMONTE FRANCESCO CARMELO</t>
  </si>
  <si>
    <t>11.04.2001 / 17.11.2001</t>
  </si>
  <si>
    <t>JUNIOR MILANO / CASTEL IUDICA</t>
  </si>
  <si>
    <t>BERNASCONI CARLOTTA / BAILETTI MARCO</t>
  </si>
  <si>
    <t>10.08.2000 / 13.09.2001</t>
  </si>
  <si>
    <t>LARIO BC / SENIGALLIA</t>
  </si>
  <si>
    <t>CARELLA VERONICA / CARERA MATTIA</t>
  </si>
  <si>
    <t>27.12.2000 / 14.11.2000</t>
  </si>
  <si>
    <t>01.01.1996 / 27.08.1981</t>
  </si>
  <si>
    <t>TARLETTI CLARISSA / BARONI STEFANO</t>
  </si>
  <si>
    <t>04.07.2002 / 08.06.2002</t>
  </si>
  <si>
    <t>CAZZOLA NOEMI / MONACO MATTEO</t>
  </si>
  <si>
    <t>16.12.1998 / 17.06.1997</t>
  </si>
  <si>
    <t>BOUNEJAR WIAME / CERADINI ALESSIO</t>
  </si>
  <si>
    <t>15.05.1995 / 29.04.1984</t>
  </si>
  <si>
    <t>MADINI MORETTI SILVIA / PICCININ MARCO</t>
  </si>
  <si>
    <t>02.09.1988 / 02.11.1967</t>
  </si>
  <si>
    <t>MAI NGOC HOA / KISS ATTILA</t>
  </si>
  <si>
    <t>28.04.1982 / 13.02.1967</t>
  </si>
  <si>
    <t>CAPUZZI GIADA / GALBIATI JORDI</t>
  </si>
  <si>
    <t>28.11.2004 / 14.09.2004</t>
  </si>
  <si>
    <t>RACCAGNI GIULIA / BERARDI DANIELE</t>
  </si>
  <si>
    <t>17.08.2004 / 03.10.2003</t>
  </si>
  <si>
    <t>BERNASCONI CARLOTTA / ATTANASIO GIACOMO</t>
  </si>
  <si>
    <t>18.08.2000 / 05.11.1999</t>
  </si>
  <si>
    <t>LARIO BC / 15 ZERO</t>
  </si>
  <si>
    <t>ROMANO CRISTINA / MARAVENTANO CHRISTIAN</t>
  </si>
  <si>
    <t>01.01.1999 / 15.09.1998</t>
  </si>
  <si>
    <t>TOTI VALERIA / TOTI GIOVANNI</t>
  </si>
  <si>
    <t>14.09.2003 / 28.12.2000</t>
  </si>
  <si>
    <t>35</t>
  </si>
  <si>
    <t>GIUDICI SOFIA / TOTI GIOVANNI</t>
  </si>
  <si>
    <t>07.09.2000 / 28.12.2000</t>
  </si>
  <si>
    <t>36</t>
  </si>
  <si>
    <t>LONGHITANO ALESSANDRA / SCALVINI DIEGO</t>
  </si>
  <si>
    <t>15.12.1998 / 12.07.1998</t>
  </si>
  <si>
    <t>37</t>
  </si>
  <si>
    <t>BARIANI DAIANA / DI LIBERTO ANDREA</t>
  </si>
  <si>
    <t>04.01.1994 / 28.12.1997</t>
  </si>
  <si>
    <t>38</t>
  </si>
  <si>
    <t>BAKALAROS THEONI / ROSSI MARCO</t>
  </si>
  <si>
    <t>17.10.2003 / 22.05.2001</t>
  </si>
  <si>
    <t>GSA CHIARI / NEW SPORT</t>
  </si>
  <si>
    <t>39</t>
  </si>
  <si>
    <t>BERNASCONI LINDA / BIANCHI THOMAS</t>
  </si>
  <si>
    <t>16.02.2004  / 21.06.2004</t>
  </si>
  <si>
    <t>LARIO BC / GENOVA BC</t>
  </si>
  <si>
    <t>40</t>
  </si>
  <si>
    <t>PICCININ EMMA / FIORITO MARCANTONIO</t>
  </si>
  <si>
    <t>19.04.2004 / 26.08.2003</t>
  </si>
  <si>
    <t>41</t>
  </si>
  <si>
    <t>TOTI VALERIA / PURGGER SIMON</t>
  </si>
  <si>
    <t>14.09.2003 / 03.09.2003</t>
  </si>
  <si>
    <t>42</t>
  </si>
  <si>
    <t>BIFFI ILARIA / PIEMONTE ETTORE ROSARIO</t>
  </si>
  <si>
    <t>17.04.2002 /  05.11.2002</t>
  </si>
  <si>
    <t>43</t>
  </si>
  <si>
    <t>CUDA AMARILLI / MOTTA FRANCESCO</t>
  </si>
  <si>
    <t>27.07.2002 / 01.07.2002</t>
  </si>
  <si>
    <t>JUNIOR MILANO / BOCCARDO NOVI</t>
  </si>
  <si>
    <t>44</t>
  </si>
  <si>
    <t>BRAMBILLA CARLOTTA / CAMPANTICO GIOVANNI</t>
  </si>
  <si>
    <t>23.08.2001 / 08.04.2001</t>
  </si>
  <si>
    <t>45</t>
  </si>
  <si>
    <t>BERNASCONI CARLOTTA / OTTAVIANO LUCA</t>
  </si>
  <si>
    <t>18.08.2000 / 17.04.2001</t>
  </si>
  <si>
    <t>46</t>
  </si>
  <si>
    <t>CAZZOLA LUCIA / ZANINI ALESSANDRO</t>
  </si>
  <si>
    <t>27.11.1995 / 14.02.1990</t>
  </si>
  <si>
    <t>GANDHI / 15ZERO</t>
  </si>
  <si>
    <t>47</t>
  </si>
  <si>
    <t>FESTA FRANCESCA / MASSETTI MATTEO</t>
  </si>
  <si>
    <t>18.01.2002 / 30.07.2002</t>
  </si>
  <si>
    <t>48</t>
  </si>
  <si>
    <t>RAVIZZA ELENA / ZANINI ALESSANDRO</t>
  </si>
  <si>
    <t>18.02.1988 / 14.02.1990</t>
  </si>
  <si>
    <t>BCC LECCO / 15 ZERO</t>
  </si>
  <si>
    <t>49</t>
  </si>
  <si>
    <t>PIACENTINI ALESSIA / PIACENTINI ANDREA</t>
  </si>
  <si>
    <t>18.09.1998 / 01.11.2000</t>
  </si>
  <si>
    <t>50</t>
  </si>
  <si>
    <t>ALTERNI CHIARA / TAGLIAFERRI PAOLO</t>
  </si>
  <si>
    <t>03.07.1997 / 23.12.1963</t>
  </si>
  <si>
    <t>51</t>
  </si>
  <si>
    <t>CAMEROTA SOFIA / STAN ALESSANDRO</t>
  </si>
  <si>
    <t>23.12.2002 / 19.06.2003</t>
  </si>
  <si>
    <t>52</t>
  </si>
  <si>
    <t>DEHO' LUCREZIA / AIRAGHI TOMMASO</t>
  </si>
  <si>
    <t>01.07.2000 / 02.12.2000</t>
  </si>
  <si>
    <t>53</t>
  </si>
  <si>
    <t>DENTI NICOLETTA / MILANI PAOLO</t>
  </si>
  <si>
    <t>20.10.1964 / 18.09.1999</t>
  </si>
  <si>
    <t>54</t>
  </si>
  <si>
    <t>ALFIERI ANGELA CLARA / FACCHINI DOMENICO</t>
  </si>
  <si>
    <t>28.04.2002 / 16.04.2002</t>
  </si>
  <si>
    <t>GSA CHIARI / ASD BRESCIA</t>
  </si>
  <si>
    <t>55</t>
  </si>
  <si>
    <t>TUTUIAN VALERIA / MARAVENTANO CHRISTIAN</t>
  </si>
  <si>
    <t>20.01.2000 / 15.09.1998</t>
  </si>
  <si>
    <t>56</t>
  </si>
  <si>
    <t>ROMANO CRISTINA / VOLPI NICOLO'</t>
  </si>
  <si>
    <t>01.01.1999 / 24.05.1999</t>
  </si>
  <si>
    <t>57</t>
  </si>
  <si>
    <t>BRIZZI MARA / NOCE CARLO</t>
  </si>
  <si>
    <t>21.11.1997 / 17.06.1987</t>
  </si>
  <si>
    <t>58</t>
  </si>
  <si>
    <t>MARANGONI MARTINA / GARBELLI CLAUDIO</t>
  </si>
  <si>
    <t>11.04.1997 / 01.03.1981</t>
  </si>
  <si>
    <t>ASD CREMA / ASD CREMA</t>
  </si>
  <si>
    <t>59</t>
  </si>
  <si>
    <t>GAVAZZI FEDERICA / SOLBIATI MARCO</t>
  </si>
  <si>
    <t>15.02.1979 / 06.09.1996</t>
  </si>
  <si>
    <t>60</t>
  </si>
  <si>
    <t>SALE PAOLA GIOVANNA / POLETTI PAOLO</t>
  </si>
  <si>
    <t>61</t>
  </si>
  <si>
    <t>DENTI NICOLETTA / AGAZZI ROBERTO</t>
  </si>
  <si>
    <t>20.10.1964 / 26.06.1966</t>
  </si>
  <si>
    <t>62</t>
  </si>
  <si>
    <t>ROSSI SARA / AMIGONI MARCO</t>
  </si>
  <si>
    <t>09.12.2001 / 14.04.2000</t>
  </si>
  <si>
    <t>POL 2B / POL 2B</t>
  </si>
  <si>
    <t>63</t>
  </si>
  <si>
    <t>KOROLIJA SARA / VERTUA ALESSANDRO</t>
  </si>
  <si>
    <t>03.02.2002 / 31.07.2002</t>
  </si>
  <si>
    <t>64</t>
  </si>
  <si>
    <t>BERNASCONI LINDA / GALBIATI JORDI</t>
  </si>
  <si>
    <t>16.02.2004 / 14.09.2004</t>
  </si>
  <si>
    <t>65</t>
  </si>
  <si>
    <t>PICCININ EMMA / BOSIO RICCARDO</t>
  </si>
  <si>
    <t>19.04.2004 / 24.04.2001</t>
  </si>
  <si>
    <t>66</t>
  </si>
  <si>
    <t>TOGNETTI REBECCA / BONASSI MATTEO</t>
  </si>
  <si>
    <t>03.05.2002 / 05.06.2000</t>
  </si>
  <si>
    <t>67</t>
  </si>
  <si>
    <t>BIFFI ILARIA / ALBERTINI MATTIA</t>
  </si>
  <si>
    <t>17.04.2002 / 03.11.2000</t>
  </si>
  <si>
    <t>68</t>
  </si>
  <si>
    <t>CUDA AMARILLI / GROPELLI PAOLO</t>
  </si>
  <si>
    <t>27.07.2002 / 18.12.2000</t>
  </si>
  <si>
    <t>69</t>
  </si>
  <si>
    <t>BRAMBILLA CARLOTTA / GUZZAGO ALBERTO</t>
  </si>
  <si>
    <t>23.08.2001 / 20.10.2001</t>
  </si>
  <si>
    <t>70</t>
  </si>
  <si>
    <t>FACCHETTI LINDA / IVERSEN JONAS</t>
  </si>
  <si>
    <t>21.05.2001 / 20.09.2000</t>
  </si>
  <si>
    <t>71</t>
  </si>
  <si>
    <t>CAPUZZI GIADA / SIGALINI LEONARDO</t>
  </si>
  <si>
    <t>28.11.2004 / 13.09.2004</t>
  </si>
  <si>
    <t>72</t>
  </si>
  <si>
    <t>ROSSI ALICE / FORESTI DARIO</t>
  </si>
  <si>
    <t>12.01.2003 / 07.04.2004</t>
  </si>
  <si>
    <t>73</t>
  </si>
  <si>
    <t>PROVEZZA FRANCESCA / BERARDI DANIELE</t>
  </si>
  <si>
    <t>19.03.2003 / 03.10.2003</t>
  </si>
  <si>
    <t>74</t>
  </si>
  <si>
    <t>CRISERA ALLY / RICCARDI LORENZO</t>
  </si>
  <si>
    <t>01.10.2002 / 06.10.2002</t>
  </si>
  <si>
    <t>75</t>
  </si>
  <si>
    <t>ABRAMI ELEONORA / LODA GABRIELE</t>
  </si>
  <si>
    <t>24.12.2001 / 20.09.2002</t>
  </si>
  <si>
    <t>76</t>
  </si>
  <si>
    <t>ABRAMI ELEONORA / BRAGAGLIO PAOLO</t>
  </si>
  <si>
    <t>24.12.2001 / 22.11.2001</t>
  </si>
  <si>
    <t>77</t>
  </si>
  <si>
    <t>PERUCCA ALICE / IEMMOLO DAVIDE</t>
  </si>
  <si>
    <t>14.09.2001 / 20.06.2001</t>
  </si>
  <si>
    <t>78</t>
  </si>
  <si>
    <t>FRIGENI LEILA / BISIOLI DARIO</t>
  </si>
  <si>
    <t>27.05.1970 / 15.10.1960</t>
  </si>
  <si>
    <t>79</t>
  </si>
  <si>
    <t>HOXHA SONIA / MAZZOLENI MARCO</t>
  </si>
  <si>
    <t>10.12.1997 / 26.04.1960</t>
  </si>
  <si>
    <t>80</t>
  </si>
  <si>
    <t>SADIKAJ LAURETA / GIMMILLARO LUIGI</t>
  </si>
  <si>
    <t>20.07.2001 / 03.11.2001</t>
  </si>
  <si>
    <t>81</t>
  </si>
  <si>
    <t>BERTA ALICE / LODA GABRIELE</t>
  </si>
  <si>
    <t>18.02.2001 / 20.09.2002</t>
  </si>
  <si>
    <t>82</t>
  </si>
  <si>
    <t>NOLLI SILVIA / FACCHINI ANDREA</t>
  </si>
  <si>
    <t>21.04.2003 / 19.11.2000</t>
  </si>
  <si>
    <t>83</t>
  </si>
  <si>
    <t>CAZZAGO LISA / GIMMILLARO GABRIELE</t>
  </si>
  <si>
    <t>07.09.2001 / 03.11.2001</t>
  </si>
  <si>
    <t>H05</t>
  </si>
  <si>
    <t>THURNER CARMEN / OTTAVIANO LUCA</t>
  </si>
  <si>
    <t>06.07.2001 / 17.04.2001</t>
  </si>
  <si>
    <t>WALZL EVA MARIA / HOFER MATHIAS</t>
  </si>
  <si>
    <t>30.03.1999 / 13.08.2000</t>
  </si>
  <si>
    <t>FALLAHA MAJA / BOSIO RICCARDO</t>
  </si>
  <si>
    <t>09.09.2001 / 24.04.2001</t>
  </si>
  <si>
    <t>SSV BOZEN / GSA CHIARI</t>
  </si>
  <si>
    <t>THURNER CARMEN / DEMICHELI FEDERICO</t>
  </si>
  <si>
    <t>06.07.2001 / 12.10.2001</t>
  </si>
  <si>
    <t>FINK KATHARINA / LANUZZA ANTONIO</t>
  </si>
  <si>
    <t>14.11.2002 / 12.06.2002</t>
  </si>
  <si>
    <t>SSV BOZEN BAD / MILAZZO BAD</t>
  </si>
  <si>
    <t>SEPPI ANNA / ALBERTINI MATTIA</t>
  </si>
  <si>
    <t>13.09.2002 / 03.11.2000</t>
  </si>
  <si>
    <t>SV KALTERN / GSA CHIARI</t>
  </si>
  <si>
    <t>MAIR HANNAH / SALUTT DAVID</t>
  </si>
  <si>
    <t>22.10.2000 / 31.12.1998</t>
  </si>
  <si>
    <t>TURINA SONIA / ALBERTINI MATTIA</t>
  </si>
  <si>
    <t>31.10.1976 / 03.11.1999</t>
  </si>
  <si>
    <t>HAMZA YASMINE / VOLPI NICOLO'</t>
  </si>
  <si>
    <t>16.09.2003 / 24.05.1999</t>
  </si>
  <si>
    <t>SSV BOZEN / ASD BRESCIA</t>
  </si>
  <si>
    <t>VORHAUSER EVELYN / LUTHER MORITZ</t>
  </si>
  <si>
    <t>29.03.2003 / 31.01.2005</t>
  </si>
  <si>
    <t>MAIR JUDITH / HILPOLD PATRICK</t>
  </si>
  <si>
    <t>13.09.2002 / 01.05.2002</t>
  </si>
  <si>
    <t>ZOEGGELER KATHARINA / HAGER LUKAS</t>
  </si>
  <si>
    <t>13.11.2002 / 04.09.2003</t>
  </si>
  <si>
    <t>ZOMER NADIA / KOHLHAUPT JOHANNES</t>
  </si>
  <si>
    <t>15.08.2002 / 02.06.2001</t>
  </si>
  <si>
    <t>SSV BRIXEN / SSV BRIXEN</t>
  </si>
  <si>
    <t>GRUBER ALINA / SCANFERLA MANUEL</t>
  </si>
  <si>
    <t>19.08.2002 / 30.05.2001</t>
  </si>
  <si>
    <t>STECHER VERA / STROBL KEVIN</t>
  </si>
  <si>
    <t>22.09.1999 / 26.08.1997</t>
  </si>
  <si>
    <t>MARAN KARIN / DEPAOLI GABRIEL</t>
  </si>
  <si>
    <t>11.03.1996 / 26.05.1998</t>
  </si>
  <si>
    <t>THURNER CARMEN / SCANFERLA MANUEL</t>
  </si>
  <si>
    <t>06.07.2001 / 30.05.2001</t>
  </si>
  <si>
    <t>ASV MALLES / SSV BRIXEN</t>
  </si>
  <si>
    <t>FINK KATHARINA / HAGER LUKAS</t>
  </si>
  <si>
    <t>14.11.2002 / 04.09.2002</t>
  </si>
  <si>
    <t>STICH ERIKA HENRIETE / MONDAVIO MARCO</t>
  </si>
  <si>
    <t>15.12.1967 / 14.07.1984</t>
  </si>
  <si>
    <t>MAIR HANNAH / KOFLER DANIEL</t>
  </si>
  <si>
    <t>22.10.2000 / 09.10.2000</t>
  </si>
  <si>
    <t>FINK KATHARINA / LUTHER SAMUEL</t>
  </si>
  <si>
    <t>14.11.2002 / 05.10.2000</t>
  </si>
  <si>
    <t>GUNSCH ALEXANDRA / HOFER MATHIAS</t>
  </si>
  <si>
    <t>20.09.2000 / 13.08.2000</t>
  </si>
  <si>
    <t>MARAN KARIN / MADDALONI ROSARIO</t>
  </si>
  <si>
    <t>11.03.1996 / 02.08.1988</t>
  </si>
  <si>
    <t>H10</t>
  </si>
  <si>
    <t>RAGAINI LUDOVICA /MASSETTI MATTEO</t>
  </si>
  <si>
    <t>08.12.2001 / 03.07.2002</t>
  </si>
  <si>
    <t>DE SIMONE CONSIGLIA / D'AGOSTINO SALVATORE</t>
  </si>
  <si>
    <t>19.04.1967 / 05.09.1983</t>
  </si>
  <si>
    <t>PRIMO AMALIA / TOUSEEF MUHAMMED</t>
  </si>
  <si>
    <t>29.01.1999 / 15.01.1995</t>
  </si>
  <si>
    <t>COCCIA DOMENICO / PICARIELLO MARTINA</t>
  </si>
  <si>
    <t>14.01.1991 / 01.04.1997</t>
  </si>
  <si>
    <t>DELLA BELLA BIAGIO / MARRONE BENEDETTA</t>
  </si>
  <si>
    <t>02.09.1997 / 04.11.1997</t>
  </si>
  <si>
    <t>DE MAGISTRIS ADRIANA / CACCAVALE ROSARIO</t>
  </si>
  <si>
    <t>10.12.1975 / 11.11.1985</t>
  </si>
  <si>
    <t>IPPOLITO DENISE / BOTTINO ANTONIO</t>
  </si>
  <si>
    <t>12.09.1988 / 06.06.1995</t>
  </si>
  <si>
    <t>MILLENNIO / BC SANTAGATA</t>
  </si>
  <si>
    <t>IMPARATO EMANUELA / MONTUORO ANDREA</t>
  </si>
  <si>
    <t>27.09.2001 / 17.12.2001</t>
  </si>
  <si>
    <t>H20</t>
  </si>
  <si>
    <t>ESPOSITO GIULIA / NOVELLO EMANUELE</t>
  </si>
  <si>
    <t>15.06.2001 / 14.12.1999</t>
  </si>
  <si>
    <t>SANSOSTRI ROSY / SERPA FRANCESCO</t>
  </si>
  <si>
    <t>05.11.1992 / 27.06.1996</t>
  </si>
  <si>
    <t>RISOTTO ALISEA / CARNEVALE VINCENZO</t>
  </si>
  <si>
    <t>21.03.2000 / 20.03.2000</t>
  </si>
  <si>
    <t>RUSSO FRANCESCA / PERRONE SAVERIOMARIA</t>
  </si>
  <si>
    <t>24.08.2001 / 03.02.1997</t>
  </si>
  <si>
    <t>RUSSO FRANCESCA / PAPASIDERO EMANUEL</t>
  </si>
  <si>
    <t>24.08.2001 / 24.02.1998</t>
  </si>
  <si>
    <t>MARTELLO MARIA STELLA / ZIMBARO FRANCESCO</t>
  </si>
  <si>
    <t>18.06.1998 / 08.02.2000</t>
  </si>
  <si>
    <t>GOLOGAN ADELINA / GOLOGAN ALIN</t>
  </si>
  <si>
    <t>15.12.2000 / 15.05.1998</t>
  </si>
  <si>
    <t>DI BLASI PAOLA / SANSOSTRI ANDREA</t>
  </si>
  <si>
    <t>24.11.1971 / 20.06.1994</t>
  </si>
  <si>
    <t>LOFRANO GIUSEPPINA / SANSOSTRI FRANCESCO</t>
  </si>
  <si>
    <t>02.01.1967 / 31.07.1969</t>
  </si>
  <si>
    <t>SANGIOVANNI ROBERTA / GUERRERA FRANCESCO</t>
  </si>
  <si>
    <t>16.02.2000 / 21.12.1999</t>
  </si>
  <si>
    <t>LAINO DONATELLA / FILIPPELLI MAURO</t>
  </si>
  <si>
    <t>11.02.1974 / 22.02.1968</t>
  </si>
  <si>
    <t>CHIARENZA DINA / ASERO GIANLUCA</t>
  </si>
  <si>
    <t>19.03.1984 / 13.08.1987</t>
  </si>
  <si>
    <t>GYMNASE / GYMNASE</t>
  </si>
  <si>
    <t>FIORITO GIULIA / GALVAGNO FRANCESCO</t>
  </si>
  <si>
    <t>10.02.1997 / 03.04.1992</t>
  </si>
  <si>
    <t>LE RACCHETTE / ALBA SHUTTLE</t>
  </si>
  <si>
    <t>FALLICA CHIARA / ZAPPULLA SEBA</t>
  </si>
  <si>
    <t>30.08.1994 / 23.02.1972</t>
  </si>
  <si>
    <t>RIZZO SIMONA / FERNANDO DILIP</t>
  </si>
  <si>
    <t>13.07.1984 / 14.05.1989</t>
  </si>
  <si>
    <t>MARANZANO ALICE / FERNANDO PRASAD</t>
  </si>
  <si>
    <t>19.03.1984 / 03.10.1979</t>
  </si>
  <si>
    <t>PEDALINO BARBARA / PIEMONTE FRANCESCO CARMELO</t>
  </si>
  <si>
    <t>31.01.2000 / 17.11.2001</t>
  </si>
  <si>
    <t>GIARDINARO MARIA / CALI' EMANUELE</t>
  </si>
  <si>
    <t>10.09.2002 / 31.08.2002</t>
  </si>
  <si>
    <t>SANTANGELO SILVIA / CHINNICI ROSARIO</t>
  </si>
  <si>
    <t>26.05.2003 / 11.09.2001</t>
  </si>
  <si>
    <t>GIARDINARO MARIA / SAGLIMBENE EMANUELE</t>
  </si>
  <si>
    <t>10.09.2002 / 04.09.2003</t>
  </si>
  <si>
    <t>VILUCCHIO MARTINA / CACIOPPO PIERANGELO</t>
  </si>
  <si>
    <t>03.09.1999 / 23.05.1998</t>
  </si>
  <si>
    <t>BURGIO ANTONELLA / ROHIT GHOSH</t>
  </si>
  <si>
    <t>14.04.2001 / 10.02.2000</t>
  </si>
  <si>
    <t>ARENA JASMINE / MARTINI GIUSEPPE</t>
  </si>
  <si>
    <t>23.11.2002 / 11.09.2000</t>
  </si>
  <si>
    <t>LE SAETTE / PIUMEDARGENTO</t>
  </si>
  <si>
    <t>CHINNICI GRAZIA / SANTANGELO SALVATORE</t>
  </si>
  <si>
    <t>13.10.2003 / 30.09.2001</t>
  </si>
  <si>
    <t>CHINNICI GRAZIA / CASTELLANA GIOACCHINO</t>
  </si>
  <si>
    <t>13.10.2003 / 12.03.2001</t>
  </si>
  <si>
    <t>AIELLO CARMEN / CATI MARIO</t>
  </si>
  <si>
    <t>14.12.1982 / 14.04.1981</t>
  </si>
  <si>
    <t>07.04.1998 / 01.06.1982</t>
  </si>
  <si>
    <t>CASTELLANA ANDREA / FIORITO MARCANTONIO</t>
  </si>
  <si>
    <t>09.11.2002 / 26.08.2003</t>
  </si>
  <si>
    <t>PIUMEDARGENTO / LE RACCHETTE</t>
  </si>
  <si>
    <t>D'AMICO FRANCESCA / MAIMONE FRANCESCO</t>
  </si>
  <si>
    <t>25.06.1998 / 15.05.1996</t>
  </si>
  <si>
    <t>DI PASQUALE GIADA / SIINO SAMUELE</t>
  </si>
  <si>
    <t>26.09.1998 / 28.04.1999</t>
  </si>
  <si>
    <t>MILAZZO BAD / EASY PLAY</t>
  </si>
  <si>
    <t>D'AMICO FLORA / RENDA MARIANO</t>
  </si>
  <si>
    <t>11.01.1999 / 25.09.1999</t>
  </si>
  <si>
    <t>MILAZZO BAD / POL PARRINO</t>
  </si>
  <si>
    <t>ESPOSITO ALESSANDRA / LANUZZA ANTONIO</t>
  </si>
  <si>
    <t>08.03.2002 / 12.06.2002</t>
  </si>
  <si>
    <t>SCALISI SIMONA / COCIMANO DOMENICO ORAZIO</t>
  </si>
  <si>
    <t>27/02/1995 / 07.04.1959</t>
  </si>
  <si>
    <t>SARAO' ISABELLA / ITALIANO EDOARDO</t>
  </si>
  <si>
    <t>21.06.2001 / 13.08.2001</t>
  </si>
  <si>
    <t>CASTELLANA ANDREA / MARTINI GIUSEPPE</t>
  </si>
  <si>
    <t>09.11.2002 / 11.09.2000</t>
  </si>
  <si>
    <t>CULMONE AUSILIA / RANDES ANTONIO</t>
  </si>
  <si>
    <t>20.10.1999 / 19.03.1999</t>
  </si>
  <si>
    <t>ARENA JASMINE / DONG SHENG DA</t>
  </si>
  <si>
    <t>10.11.2002 / 14.12.2000</t>
  </si>
  <si>
    <t>SCELFO SABRINA / TRAVAGLIANTE VINCENZO</t>
  </si>
  <si>
    <t>07.10.2004 / 01.02.2002</t>
  </si>
  <si>
    <t>DI SALVO ELOISE / MORDACI GIOVANNI</t>
  </si>
  <si>
    <t>08.07.2000 / 06.06.2001</t>
  </si>
  <si>
    <t>CANALE GIULIA / BISCONTI FRANCESCO</t>
  </si>
  <si>
    <t>25.06.2001 / 19.10.2000</t>
  </si>
  <si>
    <t>OLIMPIA CLUB / PIUMEDARGENTO</t>
  </si>
  <si>
    <t>CHINNICI GRAZIA / BENENATI CARLO</t>
  </si>
  <si>
    <t>13.10.2003 / 07.01.2002</t>
  </si>
  <si>
    <t>PIUMEDARGENTO / POL KALO'S</t>
  </si>
  <si>
    <t>SARAO' ISABELLA / DELLA CANDELORA VINCENZO</t>
  </si>
  <si>
    <t>21.06.2001 / 28.05.1999</t>
  </si>
  <si>
    <t>GUZZETTA ANNA VERA / LAUDANI ANTONIO</t>
  </si>
  <si>
    <t>02.07.1999 / 23.08.1990</t>
  </si>
  <si>
    <t>LONGO MINNOLO ALESSANDRA / CAVALLARO ALFIO CARMELO</t>
  </si>
  <si>
    <t>09.02.1996 / 16.07.1990</t>
  </si>
  <si>
    <t>CULICCHIA LUANA / COCIMANO DOMENICO ORAZIO</t>
  </si>
  <si>
    <t>07.04.1998 / 07.04.1959</t>
  </si>
  <si>
    <t>CUNSOLO ANNA / MARLETTA PIETRO</t>
  </si>
  <si>
    <t>06.11.1994 / 27.04.1996</t>
  </si>
  <si>
    <t>LE RACCHETTE / BC RAGUSA</t>
  </si>
  <si>
    <t>FALLICA CHIARA / LA MANNA LEONARDO</t>
  </si>
  <si>
    <t>30.08.1994 / 04.04.1992</t>
  </si>
  <si>
    <t>FALLICA CHIARA / PAPPALARDO VINCENZO</t>
  </si>
  <si>
    <t>30.08.1994 / 12.05.1963</t>
  </si>
  <si>
    <t>GRECO DOROTEA / GRECO ANTONIO</t>
  </si>
  <si>
    <t>10.08.1995 / 24.01.1992</t>
  </si>
  <si>
    <t>CHINNICI GRAZIA / MARTINI GIUSEPPE</t>
  </si>
  <si>
    <t>13.10.2003 / 11.09.2000</t>
  </si>
  <si>
    <t>TUMMINIA ROBERTA / TUTONE MARCO</t>
  </si>
  <si>
    <t>24.06.1996 / 10.02.1976</t>
  </si>
  <si>
    <t>FALLICA CHIARA / DI GIOVANNI NICOLA</t>
  </si>
  <si>
    <t>06.11.1994 / 13.03.1996</t>
  </si>
  <si>
    <t>MINNITI CHIARA / ADIKARI MALIK</t>
  </si>
  <si>
    <t>10.08.1995 / 11.05.1998</t>
  </si>
  <si>
    <t>BURGIO ANTONELLA / SASSERA FRANCESCO</t>
  </si>
  <si>
    <t>14.04.2001 / 28.03.2001</t>
  </si>
  <si>
    <t>EASY PLAY / PIUMEDARGENTO</t>
  </si>
  <si>
    <t>FLERES STEFANIA / SCELFO LORENZO</t>
  </si>
  <si>
    <t>10.02.2002 / 07.10.2004</t>
  </si>
  <si>
    <t>TOMASELLO ALESSIA / CHINNICI ROSARIO</t>
  </si>
  <si>
    <t>20.08.2001 / 11.09.2001</t>
  </si>
  <si>
    <t>SANTANGELO SILVIA / PIEMONTE ETTORE</t>
  </si>
  <si>
    <t>26.05.2003 / 05.11.2002</t>
  </si>
  <si>
    <t>PIUMEDARGENTO / ASD BAD CJ</t>
  </si>
  <si>
    <t>TORRISI GIORGIA / LEANZA DAMIANO</t>
  </si>
  <si>
    <t>03.04.2004 / 06.04.2003</t>
  </si>
  <si>
    <t>LA SCINTILLA / LA SCINTILLA</t>
  </si>
  <si>
    <t>DI SALVO ELOISE / MAIMONE ROBERTO</t>
  </si>
  <si>
    <t>08.07.2000 / 08.05.2000</t>
  </si>
  <si>
    <t>FLERES STEFANIA / MORDACI GIOVANNI</t>
  </si>
  <si>
    <t>10.02.2002 / 06.05.2001</t>
  </si>
  <si>
    <t>CAVALLARO ANTONELLA / SYLVESTER PRASAD</t>
  </si>
  <si>
    <t>27.06.1987 / 01.06.1982</t>
  </si>
  <si>
    <t>VIOLA LUDOVICA / LEANZA DAVIDE</t>
  </si>
  <si>
    <t>18.10.2004 / 15.02.2001</t>
  </si>
  <si>
    <t>BC PATERNO' / LE SAETTE</t>
  </si>
  <si>
    <t>COCO GAIA / MARLETTA PIETRO</t>
  </si>
  <si>
    <t>15.11.1998 / 27.04.1996</t>
  </si>
  <si>
    <t>FALLICA CHIARA / COCIMANO DOMENICO ORAZIO</t>
  </si>
  <si>
    <t>30.08.1994 / 07.04.1959</t>
  </si>
  <si>
    <t>SORAYA ROOHULAMIN / DONG MATTEO SHENG DA</t>
  </si>
  <si>
    <t>09.06.2004 / 14.12.2000</t>
  </si>
  <si>
    <t>PANEBIANCO YLENIA / SIGNORELLO GIUSEPPE</t>
  </si>
  <si>
    <t>26.09.2002 / 10.09.2002</t>
  </si>
  <si>
    <t>26.07.2001 / 06.07.2000</t>
  </si>
  <si>
    <t>ESPOSITO ALESSANDRA / GRILLO GIUSEPPE</t>
  </si>
  <si>
    <t>08.03.2002 / 18.02.2002</t>
  </si>
  <si>
    <t>MACCOTTA ALICE/ LANUZZA ANTONIO</t>
  </si>
  <si>
    <t>24.10.2002 / 12.06.2002</t>
  </si>
  <si>
    <t>MINNITI ALICE / FORMICA DANIELE</t>
  </si>
  <si>
    <t>07.09.1999 / 25.05.2002</t>
  </si>
  <si>
    <t>CALI' CHIARA / FUSTO DARIO</t>
  </si>
  <si>
    <t>31.05.2003 / 16.04.2004</t>
  </si>
  <si>
    <t>BC PATERNO' / LE RACCHETTE</t>
  </si>
  <si>
    <t>PITTALA' MARTINA / SCELFO ROSARIO</t>
  </si>
  <si>
    <t>07.05.2005 / 07.10.2004</t>
  </si>
  <si>
    <t>PANEBIANCO FEDERICA / CALI' EMANUELE</t>
  </si>
  <si>
    <t>26.09.2002 / 31.08.2002</t>
  </si>
  <si>
    <t>CLASSIFICA NAZIONALE INDIVIDUALE UNDER 15.02.2016</t>
  </si>
  <si>
    <t>KOLLEMANN SIMON</t>
  </si>
  <si>
    <t>27.02.2000</t>
  </si>
  <si>
    <t>TOTI GIOVANNI</t>
  </si>
  <si>
    <t>28.12.2000</t>
  </si>
  <si>
    <t>MITROTTA DAVIDE</t>
  </si>
  <si>
    <t>07.10.1999</t>
  </si>
  <si>
    <t>SAGMEISTER RUDI</t>
  </si>
  <si>
    <t>14.04.1999</t>
  </si>
  <si>
    <t>SANTANGELO SALVATORE</t>
  </si>
  <si>
    <t>30.09.2001</t>
  </si>
  <si>
    <t>BAILETTI GIANMARCO</t>
  </si>
  <si>
    <t>03.05.1999</t>
  </si>
  <si>
    <t>MASSETTI MATTEO</t>
  </si>
  <si>
    <t>03.07.2002</t>
  </si>
  <si>
    <t>BARONI MARCO</t>
  </si>
  <si>
    <t>17.04.2001</t>
  </si>
  <si>
    <t>D'ELIA STEFANO</t>
  </si>
  <si>
    <t>17.02.1999</t>
  </si>
  <si>
    <t>HILPOLD PATRIK</t>
  </si>
  <si>
    <t>01.05.2002</t>
  </si>
  <si>
    <t>NEBULONI SAMUELE</t>
  </si>
  <si>
    <t>13.02.2001</t>
  </si>
  <si>
    <t>SPORNBERGER DAVID</t>
  </si>
  <si>
    <t>30.06.2002</t>
  </si>
  <si>
    <t>DELLA CANDELORA VINCENZO</t>
  </si>
  <si>
    <t>28.05.1999</t>
  </si>
  <si>
    <t>GIGLIOLI LUCA</t>
  </si>
  <si>
    <t>21.03.1999</t>
  </si>
  <si>
    <t>PIEMONTE FRANCESCO CARMELO</t>
  </si>
  <si>
    <t>17.11.2001</t>
  </si>
  <si>
    <t>GOZZINI ALESSANDRO</t>
  </si>
  <si>
    <t>09.03.2004</t>
  </si>
  <si>
    <t>DEMICHELI FEDERICO</t>
  </si>
  <si>
    <t>03.11.2001</t>
  </si>
  <si>
    <t>HOFER MATHIAS</t>
  </si>
  <si>
    <t>13.08.2000</t>
  </si>
  <si>
    <t>VOLPI NICOLO'</t>
  </si>
  <si>
    <t>24.05.1999</t>
  </si>
  <si>
    <t>LEONE DAVID</t>
  </si>
  <si>
    <t>23.03.2002</t>
  </si>
  <si>
    <t>PUTORTI' DAVIDE</t>
  </si>
  <si>
    <t>29.10.2001</t>
  </si>
  <si>
    <t>HOLM WILLIAM</t>
  </si>
  <si>
    <t>23.03.1999</t>
  </si>
  <si>
    <t>KOFLER DANIEL</t>
  </si>
  <si>
    <t>09.10.2000</t>
  </si>
  <si>
    <t>IVERSEN JONAS</t>
  </si>
  <si>
    <t>20.09.2000</t>
  </si>
  <si>
    <t>CAPONIO ALESSANDRO</t>
  </si>
  <si>
    <t>29.12.2001</t>
  </si>
  <si>
    <t>GAMBARDELLA IVANO</t>
  </si>
  <si>
    <t>09.09.2000</t>
  </si>
  <si>
    <t>MARTINI GIUSEPPE</t>
  </si>
  <si>
    <t>11.09.2000</t>
  </si>
  <si>
    <t>PASSADOR SERGIO</t>
  </si>
  <si>
    <t>03.09.1999</t>
  </si>
  <si>
    <t>BISCOTTI VINCENZO</t>
  </si>
  <si>
    <t>09.05.1999</t>
  </si>
  <si>
    <t>FIORITO MARCANTONIO</t>
  </si>
  <si>
    <t>26.08.2003</t>
  </si>
  <si>
    <t>CHIZZALI MARTIN</t>
  </si>
  <si>
    <t>13.01.2003</t>
  </si>
  <si>
    <t>PENGUE WALTER</t>
  </si>
  <si>
    <t>21.09.2001</t>
  </si>
  <si>
    <t>LUTHER SAMUEL</t>
  </si>
  <si>
    <t>03.10.2000</t>
  </si>
  <si>
    <t>PELLIZZARI LIAM</t>
  </si>
  <si>
    <t>02.10.2001</t>
  </si>
  <si>
    <t>CAGNO ANDREA</t>
  </si>
  <si>
    <t>CARERA MATTIA</t>
  </si>
  <si>
    <t>14.11.2000</t>
  </si>
  <si>
    <t>SCANFERLA MANUEL</t>
  </si>
  <si>
    <t>30.05.2001</t>
  </si>
  <si>
    <t>SSV BRIXEN</t>
  </si>
  <si>
    <t>BAILETTI MARCO</t>
  </si>
  <si>
    <t>13.09.2001</t>
  </si>
  <si>
    <t>STUPPNER FABIAN</t>
  </si>
  <si>
    <t>07.04.2000</t>
  </si>
  <si>
    <t>MARCHISIO MICHELE</t>
  </si>
  <si>
    <t>HAGER LUKAS</t>
  </si>
  <si>
    <t>04.09.2002</t>
  </si>
  <si>
    <t>VERTUA ALESSANDRO</t>
  </si>
  <si>
    <t>31.07.2002</t>
  </si>
  <si>
    <t>FOCO GIUSEPPE</t>
  </si>
  <si>
    <t>22.12.2000</t>
  </si>
  <si>
    <t>ALBERTINI MATTIA</t>
  </si>
  <si>
    <t>03.11.2000</t>
  </si>
  <si>
    <t>BRUZZONE ALESSANDRO</t>
  </si>
  <si>
    <t>22.02.2002</t>
  </si>
  <si>
    <t>TARTAGLINO PIETRO</t>
  </si>
  <si>
    <t>09.11.1999</t>
  </si>
  <si>
    <t>SPORNBERGER JAKOB</t>
  </si>
  <si>
    <t>27.04.2000</t>
  </si>
  <si>
    <t>PIRCHER LUKAS</t>
  </si>
  <si>
    <t>10.07.2003</t>
  </si>
  <si>
    <t>PIEMONTE ETTORE ROSARIO</t>
  </si>
  <si>
    <t>05.11.2002</t>
  </si>
  <si>
    <t>CHINNICI ROSARIO</t>
  </si>
  <si>
    <t>11.09.2001</t>
  </si>
  <si>
    <t>SCELFO ROSARIO LORENZO</t>
  </si>
  <si>
    <t>07.10.2004</t>
  </si>
  <si>
    <t>DI GAETANO GIOVANNI</t>
  </si>
  <si>
    <t>18.05.2000</t>
  </si>
  <si>
    <t>POL KALO'S</t>
  </si>
  <si>
    <t>PORFIDO NICOLA PIO</t>
  </si>
  <si>
    <t>19.12.2001</t>
  </si>
  <si>
    <t>LIOCE CARLO</t>
  </si>
  <si>
    <t>09.07.2003</t>
  </si>
  <si>
    <t>DE MARTINO LORENZO</t>
  </si>
  <si>
    <t>15.05.2003</t>
  </si>
  <si>
    <t>TRAVAGLIANTE VINCENZO</t>
  </si>
  <si>
    <t>01.02.2002</t>
  </si>
  <si>
    <t>ROMEO MATTIA</t>
  </si>
  <si>
    <t>13.07.1999</t>
  </si>
  <si>
    <t>BONGERMINO COSIMO</t>
  </si>
  <si>
    <t>23.08.2000</t>
  </si>
  <si>
    <t>RUSSO DIEGO</t>
  </si>
  <si>
    <t>30.09.2000</t>
  </si>
  <si>
    <t>CANU DANIEL</t>
  </si>
  <si>
    <t>24.08.1999</t>
  </si>
  <si>
    <t>LABRUZZO GIOVANNI</t>
  </si>
  <si>
    <t>15.02.2001</t>
  </si>
  <si>
    <t>FUSTO DARIO</t>
  </si>
  <si>
    <t>16.04.2004</t>
  </si>
  <si>
    <t>CASTELLANA GIOACCHINO</t>
  </si>
  <si>
    <t>12.03.2001</t>
  </si>
  <si>
    <t>LANUZZA ANTONIO</t>
  </si>
  <si>
    <t>12.06.2002</t>
  </si>
  <si>
    <t>MANFRINETTI MARCO</t>
  </si>
  <si>
    <t>28.01.2004</t>
  </si>
  <si>
    <t>PORTA PAOLO</t>
  </si>
  <si>
    <t>12.11.2000</t>
  </si>
  <si>
    <t>MOTTA FRANCESCO</t>
  </si>
  <si>
    <t>01.07.2002</t>
  </si>
  <si>
    <t>GIULIANO DANIELE</t>
  </si>
  <si>
    <t>03.05.2002</t>
  </si>
  <si>
    <t>USSIA MATTEO</t>
  </si>
  <si>
    <t>22.09.2000</t>
  </si>
  <si>
    <t>OTTAVIANO LUCA</t>
  </si>
  <si>
    <t>BIANCHI THOMAS</t>
  </si>
  <si>
    <t>21.06.2004</t>
  </si>
  <si>
    <t>BOTTINO SIMONE</t>
  </si>
  <si>
    <t>07.08.2002</t>
  </si>
  <si>
    <t>SPOSATO FRANCESCO</t>
  </si>
  <si>
    <t>13.03.2002</t>
  </si>
  <si>
    <t>AVIDANO FILIPPO</t>
  </si>
  <si>
    <t>STAN ALESSANDRO</t>
  </si>
  <si>
    <t>19.06.2003</t>
  </si>
  <si>
    <t>MAGNOTTA NICOLA</t>
  </si>
  <si>
    <t>20.11.2001</t>
  </si>
  <si>
    <t>MONCHIERO GIUSEPPE</t>
  </si>
  <si>
    <t>29.08.2004</t>
  </si>
  <si>
    <t>PILLONE GABRIELE</t>
  </si>
  <si>
    <t>10.08.1999</t>
  </si>
  <si>
    <t>CAMPANTICO GIOVANNI</t>
  </si>
  <si>
    <t>08.04.2001</t>
  </si>
  <si>
    <t>BARILE GIULIO</t>
  </si>
  <si>
    <t>12.06.2001</t>
  </si>
  <si>
    <t>MILANI PAOLO</t>
  </si>
  <si>
    <t>18.09.1999</t>
  </si>
  <si>
    <t>SHAO LORENZO</t>
  </si>
  <si>
    <t>20.10.2001</t>
  </si>
  <si>
    <t>GUZZAGO ALBERTO</t>
  </si>
  <si>
    <t>KISS GABRIEL</t>
  </si>
  <si>
    <t>19.10.1999</t>
  </si>
  <si>
    <t>TOMASELLO FRANCESCO</t>
  </si>
  <si>
    <t>08.04.2000</t>
  </si>
  <si>
    <t>LAZZARINI FEDERICO</t>
  </si>
  <si>
    <t>15.03.1999</t>
  </si>
  <si>
    <t>BOSIO RICCARDO</t>
  </si>
  <si>
    <t>24.04.2001</t>
  </si>
  <si>
    <t>PORRO JACOPO</t>
  </si>
  <si>
    <t>05.11.2003</t>
  </si>
  <si>
    <t>AIRAGHI TOMMASO</t>
  </si>
  <si>
    <t>02.12.2000</t>
  </si>
  <si>
    <t>BELLAZZI LUCA</t>
  </si>
  <si>
    <t>25.04.2005</t>
  </si>
  <si>
    <t>ZEDDIES LEON</t>
  </si>
  <si>
    <t>24.02.2001</t>
  </si>
  <si>
    <t>CREMONESI EMANUELE</t>
  </si>
  <si>
    <t>21.12.2000</t>
  </si>
  <si>
    <t>SEGRE ALEXANDER</t>
  </si>
  <si>
    <t>22.02.2003</t>
  </si>
  <si>
    <t>BARONI STEFANO</t>
  </si>
  <si>
    <t>08.06.2002</t>
  </si>
  <si>
    <t>ROSSI MARCO</t>
  </si>
  <si>
    <t>22.05.2001</t>
  </si>
  <si>
    <t>BISSESSUR MARCO</t>
  </si>
  <si>
    <t>21.10.1999</t>
  </si>
  <si>
    <t>KLAMMSTEINER IVAN</t>
  </si>
  <si>
    <t>22.11.2000</t>
  </si>
  <si>
    <t>BURATTI FELIX</t>
  </si>
  <si>
    <t>MAYR DOMINIK</t>
  </si>
  <si>
    <t>24.02.2000</t>
  </si>
  <si>
    <t>RICCARDI SIMON</t>
  </si>
  <si>
    <t>14.04.2004</t>
  </si>
  <si>
    <t>FLORIAN THOMAS</t>
  </si>
  <si>
    <t>16.07.2002</t>
  </si>
  <si>
    <t>VIDAL NICANOR</t>
  </si>
  <si>
    <t>06.03.2001</t>
  </si>
  <si>
    <t>RAHMAN NAZMUS</t>
  </si>
  <si>
    <t>25.03.2002</t>
  </si>
  <si>
    <t>SCHWEITZER DANIEL</t>
  </si>
  <si>
    <t>22.05.2003</t>
  </si>
  <si>
    <t>PUNTER SIMON</t>
  </si>
  <si>
    <t>20.02.2003</t>
  </si>
  <si>
    <t>PIFFRADER RENE</t>
  </si>
  <si>
    <t>25.07.2002</t>
  </si>
  <si>
    <t>PRUGGER SIMON</t>
  </si>
  <si>
    <t>03.09.2003</t>
  </si>
  <si>
    <t>LUTHER MORITZ</t>
  </si>
  <si>
    <t>31.01.2005</t>
  </si>
  <si>
    <t>ZWERGER JONAS</t>
  </si>
  <si>
    <t>10.08.2000</t>
  </si>
  <si>
    <t>GOZZI HANNES</t>
  </si>
  <si>
    <t>29.03.2005</t>
  </si>
  <si>
    <t>22.08.2003</t>
  </si>
  <si>
    <t>KOHLHAUPT JOHANNES</t>
  </si>
  <si>
    <t>02.06.2001</t>
  </si>
  <si>
    <t>AMBROSI MATTEO</t>
  </si>
  <si>
    <t>18.07.2001</t>
  </si>
  <si>
    <t>BALLARINI TOMMASO</t>
  </si>
  <si>
    <t>12.09.2002</t>
  </si>
  <si>
    <t>PERINA ALESSANDRO</t>
  </si>
  <si>
    <t>26.06.2002</t>
  </si>
  <si>
    <t>ARSLANOVSKI DENIS</t>
  </si>
  <si>
    <t>21.05.2001</t>
  </si>
  <si>
    <t>BELLAVERE MATTIA</t>
  </si>
  <si>
    <t>23.06.1999</t>
  </si>
  <si>
    <t>24.10.2000</t>
  </si>
  <si>
    <t>GUARISE FRANCESCO</t>
  </si>
  <si>
    <t>20.06.2003</t>
  </si>
  <si>
    <t>MONTI CRISTIANO</t>
  </si>
  <si>
    <t xml:space="preserve">21.10.2003 </t>
  </si>
  <si>
    <t>GUAN YUAN HANG</t>
  </si>
  <si>
    <t>20.07.2000</t>
  </si>
  <si>
    <t>MARZARO LEONARDO</t>
  </si>
  <si>
    <t>01.11.2000</t>
  </si>
  <si>
    <t>PEDRON GIANLUCA</t>
  </si>
  <si>
    <t>ANDONE ROBERT</t>
  </si>
  <si>
    <t>04.04.2000</t>
  </si>
  <si>
    <t>VALZAN CRISTIAN</t>
  </si>
  <si>
    <t>ADAMI GIULIO</t>
  </si>
  <si>
    <t>08.03.2001</t>
  </si>
  <si>
    <t>TONELLO DANIELE</t>
  </si>
  <si>
    <t>28.09.2001</t>
  </si>
  <si>
    <t>LOCATELLI SAMUELE</t>
  </si>
  <si>
    <t>04.08.2003</t>
  </si>
  <si>
    <t>DANISI MARIO</t>
  </si>
  <si>
    <t>19.11.2001</t>
  </si>
  <si>
    <t>LIAN YIFEI</t>
  </si>
  <si>
    <t>14.02.2001</t>
  </si>
  <si>
    <t>CAPOGNA RICCARDO</t>
  </si>
  <si>
    <t>13.05.1999</t>
  </si>
  <si>
    <t>TARABUSI FILIPPO</t>
  </si>
  <si>
    <t>10.01.2006</t>
  </si>
  <si>
    <t>PSHENETSKYI ROPSTYSLAV</t>
  </si>
  <si>
    <t>16.05.2004</t>
  </si>
  <si>
    <t>MONTESION THOMAR</t>
  </si>
  <si>
    <t>04.09.2001</t>
  </si>
  <si>
    <t>REGGIANINI ENRICO</t>
  </si>
  <si>
    <t>07.09.2001</t>
  </si>
  <si>
    <t>CASARINI EMANUELE</t>
  </si>
  <si>
    <t>30.06.2000</t>
  </si>
  <si>
    <t>FEDERICI ZUCCOLINI SERGIO</t>
  </si>
  <si>
    <t>DE VITO MICHELANGELO</t>
  </si>
  <si>
    <t>02.06.1999</t>
  </si>
  <si>
    <t>PIRA ANDREA</t>
  </si>
  <si>
    <t>26.02.2005</t>
  </si>
  <si>
    <t>POLLICINA</t>
  </si>
  <si>
    <t>CASTANGIA ALESSIO</t>
  </si>
  <si>
    <t>27.07.2004</t>
  </si>
  <si>
    <t>BANDINU MATTIA</t>
  </si>
  <si>
    <t>07.03.2001</t>
  </si>
  <si>
    <t>DEMONTIS ALEX</t>
  </si>
  <si>
    <t>19.08.2000</t>
  </si>
  <si>
    <t>ANGIUS CHRISTIAN</t>
  </si>
  <si>
    <t>20.07.2002</t>
  </si>
  <si>
    <t>ASSAIANTE GABRIELE</t>
  </si>
  <si>
    <t>22.05.2004</t>
  </si>
  <si>
    <t>MURINEDDU DAVIDE</t>
  </si>
  <si>
    <t>08.06.2003</t>
  </si>
  <si>
    <t>MURRU RICCARDO</t>
  </si>
  <si>
    <t>27.12.2003</t>
  </si>
  <si>
    <t>MARRAZZU STEFANO</t>
  </si>
  <si>
    <t>08.06.2000</t>
  </si>
  <si>
    <t>MULTAZZU ENRICO</t>
  </si>
  <si>
    <t>12.04.2004</t>
  </si>
  <si>
    <t>MURINEDDU GIANLUCA</t>
  </si>
  <si>
    <t>16.09.2004</t>
  </si>
  <si>
    <t>CORONAS GABRIELE</t>
  </si>
  <si>
    <t>21.02.2004</t>
  </si>
  <si>
    <t>ASSAIANTE JOSEPH</t>
  </si>
  <si>
    <t>08.02.2000</t>
  </si>
  <si>
    <t>RUIU GABRIELE</t>
  </si>
  <si>
    <t>11.06.1999</t>
  </si>
  <si>
    <t>PIRAS MARCO</t>
  </si>
  <si>
    <t>FEBBI STEFANO</t>
  </si>
  <si>
    <t>20.01.2001</t>
  </si>
  <si>
    <t>BARTOLI ALESSANDRO</t>
  </si>
  <si>
    <t>20.03.2002</t>
  </si>
  <si>
    <t>GRATTAROLA VALERIO</t>
  </si>
  <si>
    <t>01.12.2001</t>
  </si>
  <si>
    <t>PUGLIESI MARCO</t>
  </si>
  <si>
    <t>08.06.2001</t>
  </si>
  <si>
    <t>MICCI FRANCESCO</t>
  </si>
  <si>
    <t>26.11.2000</t>
  </si>
  <si>
    <t>SANNA LUDOVICO</t>
  </si>
  <si>
    <t>15.12.2000</t>
  </si>
  <si>
    <t>BRACCIANOBAD</t>
  </si>
  <si>
    <t>BRINGHENTI EDOARDO MARIA</t>
  </si>
  <si>
    <t>07.07.2001</t>
  </si>
  <si>
    <t>BRACCI IACOPO</t>
  </si>
  <si>
    <t>27.05.2003</t>
  </si>
  <si>
    <t>INTONTI LORENZO</t>
  </si>
  <si>
    <t>18.09.2002</t>
  </si>
  <si>
    <t>OSBAT MARCO</t>
  </si>
  <si>
    <t>11.01.2005</t>
  </si>
  <si>
    <t>NAPOLITANO FRANCESCO</t>
  </si>
  <si>
    <t>18.05.2003</t>
  </si>
  <si>
    <t>BAGNATO ALESSIO</t>
  </si>
  <si>
    <t>17.09.2001</t>
  </si>
  <si>
    <t>CARDONE CRISTIAN</t>
  </si>
  <si>
    <t>CECCARELLI MATTEO</t>
  </si>
  <si>
    <t>28.07.2004</t>
  </si>
  <si>
    <t>PICCIONI ALESSIO</t>
  </si>
  <si>
    <t>21.11.2001</t>
  </si>
  <si>
    <t>MONTUORO ANDREA</t>
  </si>
  <si>
    <t>17.12.2001</t>
  </si>
  <si>
    <t>LONGOBARDO LEANDRO</t>
  </si>
  <si>
    <t>10.10.2001</t>
  </si>
  <si>
    <t>LEO ANDREA</t>
  </si>
  <si>
    <t>15.03.2001</t>
  </si>
  <si>
    <t>MANUPPELLA MATTEO</t>
  </si>
  <si>
    <t>16.01.2000</t>
  </si>
  <si>
    <t>SOMMELLA VINCENZO</t>
  </si>
  <si>
    <t>18.12.2003</t>
  </si>
  <si>
    <t>CANTA ALESSANDRO</t>
  </si>
  <si>
    <t>08.03.2002</t>
  </si>
  <si>
    <t>DI MAMBRO ROCCO</t>
  </si>
  <si>
    <t>06.05.2000</t>
  </si>
  <si>
    <t>VITELLO ANTONIO</t>
  </si>
  <si>
    <t>22.12.1999</t>
  </si>
  <si>
    <t>TESTA ANTONIO</t>
  </si>
  <si>
    <t>07.06.2002</t>
  </si>
  <si>
    <t>DEL CORPO ATTILIO</t>
  </si>
  <si>
    <t>SCARANO LUCA</t>
  </si>
  <si>
    <t>29.04.2000</t>
  </si>
  <si>
    <t>ESPOSITO ANTONIO</t>
  </si>
  <si>
    <t>08.11.2005</t>
  </si>
  <si>
    <t>MARCHIONI GIOVANNI</t>
  </si>
  <si>
    <t>29.05.2004</t>
  </si>
  <si>
    <t>INGARGIOLA SALVATORE LORENZO</t>
  </si>
  <si>
    <t>16.09.2003</t>
  </si>
  <si>
    <t>LA MONTAGNA SIMONE</t>
  </si>
  <si>
    <t>07.04.1999</t>
  </si>
  <si>
    <t>FIORENTINO ALESSANDRO</t>
  </si>
  <si>
    <t>14.05.2002</t>
  </si>
  <si>
    <t>BONGERMINO GIUSEPPE</t>
  </si>
  <si>
    <t>CALO' GIULIO</t>
  </si>
  <si>
    <t>27.11.2003</t>
  </si>
  <si>
    <t>PUNZI GIOVANNI</t>
  </si>
  <si>
    <t>22.07.2002</t>
  </si>
  <si>
    <t>PANETTA GIOVANNI</t>
  </si>
  <si>
    <t>GIAFFREDA LEO</t>
  </si>
  <si>
    <t>25.11.2004</t>
  </si>
  <si>
    <t>DIMITA PIETRO</t>
  </si>
  <si>
    <t>23.10.2002</t>
  </si>
  <si>
    <t>LOFORESE GIOVANNI</t>
  </si>
  <si>
    <t>13.07.2002</t>
  </si>
  <si>
    <t>SATTA JACOPO</t>
  </si>
  <si>
    <t>04.10.2000</t>
  </si>
  <si>
    <t>CUCCI MATTEO</t>
  </si>
  <si>
    <t>07.11.2003</t>
  </si>
  <si>
    <t>INNONE ANTONIO</t>
  </si>
  <si>
    <t>25.02.2003</t>
  </si>
  <si>
    <t>VORACE ENRICO</t>
  </si>
  <si>
    <t>22.04.2002</t>
  </si>
  <si>
    <t>CACUCCI ALESSANDRO</t>
  </si>
  <si>
    <t>25.02.2005</t>
  </si>
  <si>
    <t>PALMISANO CHRSTIAN</t>
  </si>
  <si>
    <t>31.05.2000</t>
  </si>
  <si>
    <t>ZANLEONE OMAR</t>
  </si>
  <si>
    <t>18.10.2000</t>
  </si>
  <si>
    <t>SFRISO FEDERICO</t>
  </si>
  <si>
    <t>24.08.2000</t>
  </si>
  <si>
    <t>CALDERARO VINCENZO</t>
  </si>
  <si>
    <t>05.09.2005</t>
  </si>
  <si>
    <t>ZIMBARO FRANCESCO</t>
  </si>
  <si>
    <t>BENENATI CARLO</t>
  </si>
  <si>
    <t>07.01.2002</t>
  </si>
  <si>
    <t>NOVELLO EMANUELE</t>
  </si>
  <si>
    <t>14.12.1999</t>
  </si>
  <si>
    <t>PERNA EMANUELE</t>
  </si>
  <si>
    <t>04.05.2005</t>
  </si>
  <si>
    <t>CALI' EMANUELE</t>
  </si>
  <si>
    <t>31.08.2002</t>
  </si>
  <si>
    <t>BRONTE NICOLO'</t>
  </si>
  <si>
    <t>24.08.2002</t>
  </si>
  <si>
    <t>SANSOSTRI DANIELE</t>
  </si>
  <si>
    <t>TAORMINA VINCENZO</t>
  </si>
  <si>
    <t>12.01.1999</t>
  </si>
  <si>
    <t>FOLLARI FRANCESCO</t>
  </si>
  <si>
    <t>23.04.2001</t>
  </si>
  <si>
    <t>GUERRERA FRANCESCO</t>
  </si>
  <si>
    <t>21.12.1999</t>
  </si>
  <si>
    <t>FARANDA MARIA SALVATORE</t>
  </si>
  <si>
    <t>14.11.2003</t>
  </si>
  <si>
    <t>D'ASARO GIOVANNI</t>
  </si>
  <si>
    <t>09.11.2002</t>
  </si>
  <si>
    <t>LA FATA MASSIMILIANO</t>
  </si>
  <si>
    <t>18.09.2003</t>
  </si>
  <si>
    <t>PARRINELLO SALVATORE</t>
  </si>
  <si>
    <t>MORDACI GIOVANNI</t>
  </si>
  <si>
    <t>06.05.2001</t>
  </si>
  <si>
    <t>MONDO GIANMARCO</t>
  </si>
  <si>
    <t>30.07.2003</t>
  </si>
  <si>
    <t>TORRERO DANIEL</t>
  </si>
  <si>
    <t>27.09.2002</t>
  </si>
  <si>
    <t>CONGIAS MATTEO</t>
  </si>
  <si>
    <t>04.05.2001</t>
  </si>
  <si>
    <t>ANDRADE ANDRES</t>
  </si>
  <si>
    <t>04.11.2004</t>
  </si>
  <si>
    <t>PASQUERO LEONARDO</t>
  </si>
  <si>
    <t>08.12.1999</t>
  </si>
  <si>
    <t>BORRELLI DAVIDE</t>
  </si>
  <si>
    <t>04.05.2003</t>
  </si>
  <si>
    <t>CASSINELLI FRANCESCO</t>
  </si>
  <si>
    <t>27.11.2001</t>
  </si>
  <si>
    <t>JUNIOR ACQUI</t>
  </si>
  <si>
    <t>TESTA MARCO</t>
  </si>
  <si>
    <t>COSCIA GABRIELE</t>
  </si>
  <si>
    <t>TREZZA MATTIA</t>
  </si>
  <si>
    <t>24.05.2004</t>
  </si>
  <si>
    <t>SCAGLIOLA SAMUELE</t>
  </si>
  <si>
    <t>24.12.2002</t>
  </si>
  <si>
    <t>ANGIOLETTO DANIELE</t>
  </si>
  <si>
    <t>BRUSCO FILIPPO</t>
  </si>
  <si>
    <t>11.04.2002</t>
  </si>
  <si>
    <t>AVANZINO LEONARDO</t>
  </si>
  <si>
    <t>06.03.2002</t>
  </si>
  <si>
    <t>MITREA EDOARDO</t>
  </si>
  <si>
    <t>13.04.2004</t>
  </si>
  <si>
    <t>MASCARELLO MATTIA</t>
  </si>
  <si>
    <t>19.11.2002</t>
  </si>
  <si>
    <t>MONTINARI MARCO</t>
  </si>
  <si>
    <t>21.04.2002</t>
  </si>
  <si>
    <t>SALVADORI LORENZO</t>
  </si>
  <si>
    <t>10.03.1999</t>
  </si>
  <si>
    <t>SQUERI LORENZO</t>
  </si>
  <si>
    <t>05.02.2002</t>
  </si>
  <si>
    <t>GAZZOLO GIANLUCA</t>
  </si>
  <si>
    <t>15.11.2000</t>
  </si>
  <si>
    <t>SACCO RICCARDO</t>
  </si>
  <si>
    <t>13.07.2001</t>
  </si>
  <si>
    <t>MANIS SIMONE</t>
  </si>
  <si>
    <t>19.09.2001</t>
  </si>
  <si>
    <t>LIBERTINI TOMMASO</t>
  </si>
  <si>
    <t>06.07.2005</t>
  </si>
  <si>
    <t>DRIDI WASSIM</t>
  </si>
  <si>
    <t>10.07.2001</t>
  </si>
  <si>
    <t>SIGALINI LEONARDO</t>
  </si>
  <si>
    <t>13.09.2004</t>
  </si>
  <si>
    <t>BADURSI NICOLA</t>
  </si>
  <si>
    <t>02.09.2001</t>
  </si>
  <si>
    <t>LODA GABRIELE</t>
  </si>
  <si>
    <t>09.08.2002</t>
  </si>
  <si>
    <t>SEGGIOLI SAMUELE</t>
  </si>
  <si>
    <t>06.11.1999</t>
  </si>
  <si>
    <t>GROPELLI PAOLO</t>
  </si>
  <si>
    <t>18.12.2000</t>
  </si>
  <si>
    <t>ATTANASIO GIACOMO</t>
  </si>
  <si>
    <t>05.11.1999</t>
  </si>
  <si>
    <t>BAKHSI AMAR</t>
  </si>
  <si>
    <t>11.05.1999</t>
  </si>
  <si>
    <t>BERARDI DANIELE</t>
  </si>
  <si>
    <t>03.10.2003</t>
  </si>
  <si>
    <t>FORESTI DARIO</t>
  </si>
  <si>
    <t>07.04.2004</t>
  </si>
  <si>
    <t>GALBIATI JORDI</t>
  </si>
  <si>
    <t>14.09.2004</t>
  </si>
  <si>
    <t>GIMMILLARO LUIGI</t>
  </si>
  <si>
    <t>RATTI MICHAEL</t>
  </si>
  <si>
    <t>SANGIORGI ALESSANDRO</t>
  </si>
  <si>
    <t>18.01.2000</t>
  </si>
  <si>
    <t>DE MELGAZZI WILLIAM</t>
  </si>
  <si>
    <t>29.07.2002</t>
  </si>
  <si>
    <t>RIZZO GIULIO</t>
  </si>
  <si>
    <t>11.10.2000</t>
  </si>
  <si>
    <t>GIMMILLARO GABRIELE</t>
  </si>
  <si>
    <t>DE STEFANI MATHIAS</t>
  </si>
  <si>
    <t>29.06.2004</t>
  </si>
  <si>
    <t>REGENSBERGER LAURIN</t>
  </si>
  <si>
    <t>14.01.2002</t>
  </si>
  <si>
    <t>DRESCHER YANNIC</t>
  </si>
  <si>
    <t>20.03.2005</t>
  </si>
  <si>
    <t>STUFLESSER FLORIN</t>
  </si>
  <si>
    <t>21.09.2005</t>
  </si>
  <si>
    <t>JELACIC NICOLA</t>
  </si>
  <si>
    <t>04.01.2000</t>
  </si>
  <si>
    <t>RIGHETTI CARLO</t>
  </si>
  <si>
    <t>27.05.2000</t>
  </si>
  <si>
    <t>STECCANELLA LUIGI</t>
  </si>
  <si>
    <t>03.03.2000</t>
  </si>
  <si>
    <t>CAVINATO SIMONE</t>
  </si>
  <si>
    <t>15.05.2001</t>
  </si>
  <si>
    <t>RIDELFI SIMONE</t>
  </si>
  <si>
    <t>16.06.1999</t>
  </si>
  <si>
    <t>POL MOLIGNANI</t>
  </si>
  <si>
    <t>CHERCHI ANDREA</t>
  </si>
  <si>
    <t>10.08.2004</t>
  </si>
  <si>
    <t>PODDA FRANCESCO</t>
  </si>
  <si>
    <t>28.05.2003</t>
  </si>
  <si>
    <t>GARAU ALESSANDRO</t>
  </si>
  <si>
    <t>31.05.2003</t>
  </si>
  <si>
    <t>NAITANA MARCO</t>
  </si>
  <si>
    <t>06.10.2000</t>
  </si>
  <si>
    <t>PINNA FABIO</t>
  </si>
  <si>
    <t>11.03.2000</t>
  </si>
  <si>
    <t>PATTA IVAN</t>
  </si>
  <si>
    <t>04.11.2000</t>
  </si>
  <si>
    <t>PINNA ALESSANDRO</t>
  </si>
  <si>
    <t>05.03.2000</t>
  </si>
  <si>
    <t>PERRINO CARMINE</t>
  </si>
  <si>
    <t>01.10.2001</t>
  </si>
  <si>
    <t>SCARPATO VINCENZO</t>
  </si>
  <si>
    <t>01.01.2004</t>
  </si>
  <si>
    <t>CAROTENUTO FRANCESCO</t>
  </si>
  <si>
    <t>22.06.2004</t>
  </si>
  <si>
    <t>ARMENTI ALESSIO</t>
  </si>
  <si>
    <t>05.04.2002</t>
  </si>
  <si>
    <t>IVELLA IACOPO</t>
  </si>
  <si>
    <t>02.08.2000</t>
  </si>
  <si>
    <t>DI NEZZA ANDREA</t>
  </si>
  <si>
    <t>01.03.2000</t>
  </si>
  <si>
    <t>ARCARO ALEX</t>
  </si>
  <si>
    <t>02.11.2000</t>
  </si>
  <si>
    <t>MARRA EMANUELE</t>
  </si>
  <si>
    <t>16.06.2003</t>
  </si>
  <si>
    <t>DE MARINIS FRANCESCO</t>
  </si>
  <si>
    <t>01.07.1999</t>
  </si>
  <si>
    <t>TAMBORRINO LORENZO</t>
  </si>
  <si>
    <t>NUCCI ALESSANDRO</t>
  </si>
  <si>
    <t>25.06.1999</t>
  </si>
  <si>
    <t>GHIONNA ALBERTO</t>
  </si>
  <si>
    <t>15.03.2004</t>
  </si>
  <si>
    <t>LOFORESE GABRIELE</t>
  </si>
  <si>
    <t>LOFORESE ALESSIO</t>
  </si>
  <si>
    <t>ANTONICELLI MATTIA</t>
  </si>
  <si>
    <t>02.02.2005</t>
  </si>
  <si>
    <t>PERRONE PASQUALE</t>
  </si>
  <si>
    <t>27.01.2003</t>
  </si>
  <si>
    <t>MONTENEGRO GIUSEPPE</t>
  </si>
  <si>
    <t>16.07.2001</t>
  </si>
  <si>
    <t>MASTROROCCO FELICE</t>
  </si>
  <si>
    <t>10.01.2001</t>
  </si>
  <si>
    <t>TASSIELLI FRANCESCO</t>
  </si>
  <si>
    <t>18.07.1999</t>
  </si>
  <si>
    <t>MELE ALESSANDRO</t>
  </si>
  <si>
    <t>27.03.1999</t>
  </si>
  <si>
    <t>MANCARELLA VINCENZO</t>
  </si>
  <si>
    <t>02.09.2005</t>
  </si>
  <si>
    <t>GALEAZZI MARCO</t>
  </si>
  <si>
    <t>05.06.2004</t>
  </si>
  <si>
    <t>NOVIELLO MICHELE</t>
  </si>
  <si>
    <t>13.12.2005</t>
  </si>
  <si>
    <t>LECCE DOMENICO</t>
  </si>
  <si>
    <t>27.05.2004</t>
  </si>
  <si>
    <t>PANARO CRISTIAN</t>
  </si>
  <si>
    <t>25.12.1999</t>
  </si>
  <si>
    <t>SABATINI LUCA</t>
  </si>
  <si>
    <t>12.06.1999</t>
  </si>
  <si>
    <t>PAVONE PIERPAOLO</t>
  </si>
  <si>
    <t>08.11.2004</t>
  </si>
  <si>
    <t>GUERRERA MICHELE</t>
  </si>
  <si>
    <t>14.02.2004</t>
  </si>
  <si>
    <t>PALMIERI GIORGIO</t>
  </si>
  <si>
    <t>25.11.2000</t>
  </si>
  <si>
    <t>RAFFAELE GIUSEPPE</t>
  </si>
  <si>
    <t>25.04.2001</t>
  </si>
  <si>
    <t>CARNEVALE VINCENZO</t>
  </si>
  <si>
    <t>20.03.2000</t>
  </si>
  <si>
    <t>SAPORITO MARCO</t>
  </si>
  <si>
    <t>16.05.2001</t>
  </si>
  <si>
    <t>BASUINO SEBASTIAN</t>
  </si>
  <si>
    <t>26.07.2001</t>
  </si>
  <si>
    <t>PERRI KEVIN</t>
  </si>
  <si>
    <t>18.04.2002</t>
  </si>
  <si>
    <t>SANSOSTRI SAMUEL</t>
  </si>
  <si>
    <t>RENZELLI GIANLUIGI</t>
  </si>
  <si>
    <t>04.11.2002</t>
  </si>
  <si>
    <t>STUMPO FRANCESCO</t>
  </si>
  <si>
    <t>14.03.2002</t>
  </si>
  <si>
    <t>FABIANO LORENZO</t>
  </si>
  <si>
    <t>07.03.2002</t>
  </si>
  <si>
    <t>DE CICCO LUIGI</t>
  </si>
  <si>
    <t>20.09.2003</t>
  </si>
  <si>
    <t>BARONE GIUSEPPE</t>
  </si>
  <si>
    <t>12.03.2003</t>
  </si>
  <si>
    <t>SIGNORELLO GIUSEPPE</t>
  </si>
  <si>
    <t>10.09.2002</t>
  </si>
  <si>
    <t>LEANZA DAVIDE</t>
  </si>
  <si>
    <t>DONG SHENG DA</t>
  </si>
  <si>
    <t>14.12.2000</t>
  </si>
  <si>
    <t>MALINOV DANIEL IVAYLOV</t>
  </si>
  <si>
    <t>06.07.2000</t>
  </si>
  <si>
    <t>COSENTINO MATTIA</t>
  </si>
  <si>
    <t>28.08.2003</t>
  </si>
  <si>
    <t>PECORINO GIUSEPPE</t>
  </si>
  <si>
    <t>GHOSH ROHIT</t>
  </si>
  <si>
    <t>10.02.2000</t>
  </si>
  <si>
    <t>FORMICA DANIELE</t>
  </si>
  <si>
    <t>25.05.2002</t>
  </si>
  <si>
    <t>SAGLIMBENE EMANUELE</t>
  </si>
  <si>
    <t>04.09.2003</t>
  </si>
  <si>
    <t>BISCONTI FRANCESCO</t>
  </si>
  <si>
    <t>19.10.2000</t>
  </si>
  <si>
    <t>FURNERI SAMUELE PIO</t>
  </si>
  <si>
    <t>LEANZA DAMIANO</t>
  </si>
  <si>
    <t>06.04.2003</t>
  </si>
  <si>
    <t>DE ROSA ALESSANDRO</t>
  </si>
  <si>
    <t>18.11.2000</t>
  </si>
  <si>
    <t>ITALIANO NATALE</t>
  </si>
  <si>
    <t>16.04.2002</t>
  </si>
  <si>
    <t>ITALIANO EDOARDO</t>
  </si>
  <si>
    <t>13.08.2001</t>
  </si>
  <si>
    <t>FIORE GABRIELE</t>
  </si>
  <si>
    <t>VASQUEZ ERIK</t>
  </si>
  <si>
    <t>BETTI LUCA</t>
  </si>
  <si>
    <t>RICCARDI LORENZO</t>
  </si>
  <si>
    <t>06.10.2002</t>
  </si>
  <si>
    <t>AMIGONI MARCO</t>
  </si>
  <si>
    <t>14.04.2000</t>
  </si>
  <si>
    <t>MAZZONI MATTIA</t>
  </si>
  <si>
    <t>08.03.2005</t>
  </si>
  <si>
    <t>MININNO LUIGI</t>
  </si>
  <si>
    <t>21.04.2004</t>
  </si>
  <si>
    <t>BONASSI MATTEO</t>
  </si>
  <si>
    <t>05.06.2000</t>
  </si>
  <si>
    <t>BARTHELEMY MARCO</t>
  </si>
  <si>
    <t>LOZZA FEDERICO</t>
  </si>
  <si>
    <t>24.03.2001</t>
  </si>
  <si>
    <t>PINELLI SIMONE</t>
  </si>
  <si>
    <t>26.10.2004</t>
  </si>
  <si>
    <t>H18</t>
  </si>
  <si>
    <t>DE PINTO DOMENICO</t>
  </si>
  <si>
    <t>TORITTO NICOLA</t>
  </si>
  <si>
    <t>PACIOLLA MATTIA TOMMASO</t>
  </si>
  <si>
    <t>07.01.2000</t>
  </si>
  <si>
    <t>MAGISTRO VITO</t>
  </si>
  <si>
    <t>FERRARO MATTEO</t>
  </si>
  <si>
    <t>25.10.2002</t>
  </si>
  <si>
    <t>BELLIZZI GIUSEPPE</t>
  </si>
  <si>
    <t>26.05.2002</t>
  </si>
  <si>
    <t>SCOFANO CARLO</t>
  </si>
  <si>
    <t>08.02.2001</t>
  </si>
  <si>
    <t>PANARO CEMANUEL</t>
  </si>
  <si>
    <t>COZZA GIUSEPPE</t>
  </si>
  <si>
    <t>01.06.2000</t>
  </si>
  <si>
    <t>D'ARISTA JESUS RAFFAELE</t>
  </si>
  <si>
    <t>25.05.2005</t>
  </si>
  <si>
    <t>BUFFONE DONATO</t>
  </si>
  <si>
    <t>20.08.2002</t>
  </si>
  <si>
    <t>FILICE SAVERIO</t>
  </si>
  <si>
    <t>08.01.2002</t>
  </si>
  <si>
    <t>LE PERA GABRIEL</t>
  </si>
  <si>
    <t>06.07.2001</t>
  </si>
  <si>
    <t>TUCCI FORTUNATO</t>
  </si>
  <si>
    <t>14.05.2001</t>
  </si>
  <si>
    <t>SALVINO MICHELE</t>
  </si>
  <si>
    <t>07.09.2000</t>
  </si>
  <si>
    <t>RENDA MARIANO</t>
  </si>
  <si>
    <t>25.09.1999</t>
  </si>
  <si>
    <t>PARASILITI LUCA</t>
  </si>
  <si>
    <t>21.10.2003</t>
  </si>
  <si>
    <t>SAMBATARO SALVATORE</t>
  </si>
  <si>
    <t>21.12.2001</t>
  </si>
  <si>
    <t>CIARAMITARO FRANCESCO</t>
  </si>
  <si>
    <t>18.06.2002</t>
  </si>
  <si>
    <t>LOMBARDO CLAUDIO</t>
  </si>
  <si>
    <t>10.10.2003</t>
  </si>
  <si>
    <t>SIINO SAMUELE</t>
  </si>
  <si>
    <t>28.04.1999</t>
  </si>
  <si>
    <t>SCUTO DAVIDE</t>
  </si>
  <si>
    <t>16.09.2005</t>
  </si>
  <si>
    <t>VELARDO MAURO</t>
  </si>
  <si>
    <t>15.04.2001</t>
  </si>
  <si>
    <t>AMATO RICCARDO</t>
  </si>
  <si>
    <t>08.08.2003</t>
  </si>
  <si>
    <t>MOSCHITTA SIMONE</t>
  </si>
  <si>
    <t>17.02.2004</t>
  </si>
  <si>
    <t>DI EMMANUELE ANTONINO</t>
  </si>
  <si>
    <t>07.01.1999</t>
  </si>
  <si>
    <t>SAMBATARO LEONARDO</t>
  </si>
  <si>
    <t>03.09.2001</t>
  </si>
  <si>
    <t>PULVIRENTI PAOLO</t>
  </si>
  <si>
    <t>30.04.2001</t>
  </si>
  <si>
    <t>PALACINO TOMMASO</t>
  </si>
  <si>
    <t>06.07.2004</t>
  </si>
  <si>
    <t>STASSI MICHELE</t>
  </si>
  <si>
    <t>02.08.2002</t>
  </si>
  <si>
    <t>AZZOLINA SERGIO</t>
  </si>
  <si>
    <t>31.01.2001</t>
  </si>
  <si>
    <t>RANDES ANTONIO</t>
  </si>
  <si>
    <t>19.03.1999</t>
  </si>
  <si>
    <t>CRISAFULLI ALESSIO</t>
  </si>
  <si>
    <t>02.10.2005</t>
  </si>
  <si>
    <t>NICOSIA ENRICO</t>
  </si>
  <si>
    <t>01.04.2001</t>
  </si>
  <si>
    <t>GENOVESE ORESTE</t>
  </si>
  <si>
    <t>13.07.2000</t>
  </si>
  <si>
    <t>ANANIA SALVATORE</t>
  </si>
  <si>
    <t>29.11.2003</t>
  </si>
  <si>
    <t>SASSERA FRANCESCO</t>
  </si>
  <si>
    <t>28.03.2001</t>
  </si>
  <si>
    <t>BARRALE DAVIDE</t>
  </si>
  <si>
    <t>12.10.2000</t>
  </si>
  <si>
    <t>LOMBARDO LUCA</t>
  </si>
  <si>
    <t>06.06.2003</t>
  </si>
  <si>
    <t>GJOKA FABIO</t>
  </si>
  <si>
    <t>26.09.2003</t>
  </si>
  <si>
    <t>TRALONGO RENATO MARIA</t>
  </si>
  <si>
    <t>26.05.2004</t>
  </si>
  <si>
    <t>BORELLI LORENZO</t>
  </si>
  <si>
    <t>GRILLO GIUSEPPE</t>
  </si>
  <si>
    <t>18.02.2002</t>
  </si>
  <si>
    <t>MAIMONE ROBERTO</t>
  </si>
  <si>
    <t>08.05.2000</t>
  </si>
  <si>
    <t>CHEN DENNY</t>
  </si>
  <si>
    <t>20.07.2004</t>
  </si>
  <si>
    <t>CHENG LEO</t>
  </si>
  <si>
    <t>06.09.2004</t>
  </si>
  <si>
    <t>CORSINI MARTINA</t>
  </si>
  <si>
    <t>30.01.2002</t>
  </si>
  <si>
    <t>BOCCASILE LUCREZIA</t>
  </si>
  <si>
    <t>VORHAUSER CLAUDIA</t>
  </si>
  <si>
    <t>04.09.1999</t>
  </si>
  <si>
    <t>SAGMEISTER LISA</t>
  </si>
  <si>
    <t>26.09.2000</t>
  </si>
  <si>
    <t>PASSERI CHIARA</t>
  </si>
  <si>
    <t>27.04.2001</t>
  </si>
  <si>
    <t>GIUDICI SOFIA</t>
  </si>
  <si>
    <t>INNERHOFER HANNA</t>
  </si>
  <si>
    <t>22.07.2000</t>
  </si>
  <si>
    <t>MAIR JUDITH</t>
  </si>
  <si>
    <t>13.09.2002</t>
  </si>
  <si>
    <t>FINK KATHARINA</t>
  </si>
  <si>
    <t>14.11.2002</t>
  </si>
  <si>
    <t>MAIR HANNAH</t>
  </si>
  <si>
    <t>22.10.2000</t>
  </si>
  <si>
    <t>FABIANO MARTA</t>
  </si>
  <si>
    <t>01.06.2001</t>
  </si>
  <si>
    <t>DELUEG MARTINA</t>
  </si>
  <si>
    <t>28.06.2001</t>
  </si>
  <si>
    <t>STECHER MARIA</t>
  </si>
  <si>
    <t>20.08.1999</t>
  </si>
  <si>
    <t>HAMZA YASMINE</t>
  </si>
  <si>
    <t>FALLAHA MAJA</t>
  </si>
  <si>
    <t>09.09.2001</t>
  </si>
  <si>
    <t>UNTERER MAGDALENA</t>
  </si>
  <si>
    <t>21.07.1999</t>
  </si>
  <si>
    <t>TOGNETTI REBECCA</t>
  </si>
  <si>
    <t>PELLIZZARI ALICE</t>
  </si>
  <si>
    <t>STECHER VERA</t>
  </si>
  <si>
    <t>22.09.1999</t>
  </si>
  <si>
    <t>CHIURLIA GIULIA</t>
  </si>
  <si>
    <t>PICCININ EMMA</t>
  </si>
  <si>
    <t>19.04.2004</t>
  </si>
  <si>
    <t>BERNASCONI CARLOTTA</t>
  </si>
  <si>
    <t>18.08.2000</t>
  </si>
  <si>
    <t>DE MARCH ANNA SOFIE</t>
  </si>
  <si>
    <t>02.08.2004</t>
  </si>
  <si>
    <t>FESTA FRANCESCA</t>
  </si>
  <si>
    <t>18.01.2002</t>
  </si>
  <si>
    <t>GENTILE GAIA</t>
  </si>
  <si>
    <t>20.03.2003</t>
  </si>
  <si>
    <t>DOSEL GRETA</t>
  </si>
  <si>
    <t>02.05.2003</t>
  </si>
  <si>
    <t>CASTELLANA ANDREA</t>
  </si>
  <si>
    <t>THURNER CARMEN</t>
  </si>
  <si>
    <t>PEDALINO BARBARA</t>
  </si>
  <si>
    <t>31.01.2000</t>
  </si>
  <si>
    <t>NEBULONI RITA</t>
  </si>
  <si>
    <t>23.02.2002</t>
  </si>
  <si>
    <t>CARELLA VERONICA</t>
  </si>
  <si>
    <t>27.12.2000</t>
  </si>
  <si>
    <t>RISOLI MARTINA</t>
  </si>
  <si>
    <t>24.09.2000</t>
  </si>
  <si>
    <t>BIFFI ILARIA</t>
  </si>
  <si>
    <t>17.04.2002</t>
  </si>
  <si>
    <t>PUFF NADIA</t>
  </si>
  <si>
    <t>28.01.2002</t>
  </si>
  <si>
    <t>SCHWARZ SOPHIA</t>
  </si>
  <si>
    <t>DOSEL LARA</t>
  </si>
  <si>
    <t>CAPUZZI ALICE</t>
  </si>
  <si>
    <t>05.06.2001</t>
  </si>
  <si>
    <t>AVIDANO ELENA</t>
  </si>
  <si>
    <t>REINER NORA</t>
  </si>
  <si>
    <t>23.12.2004</t>
  </si>
  <si>
    <t>TROEGER MILENA</t>
  </si>
  <si>
    <t>04.04.2003</t>
  </si>
  <si>
    <t>LONGHITANO CLAUDIA</t>
  </si>
  <si>
    <t>29.03.2004</t>
  </si>
  <si>
    <t>FACCHETTI LINDA</t>
  </si>
  <si>
    <t>25.05.2001</t>
  </si>
  <si>
    <t>BOBBIO IRENE</t>
  </si>
  <si>
    <t>08.11.2001</t>
  </si>
  <si>
    <t>WALZL EVA MARIA</t>
  </si>
  <si>
    <t>30.03.1999</t>
  </si>
  <si>
    <t>ASC ALGUND</t>
  </si>
  <si>
    <t>BARBONI LETIZIA</t>
  </si>
  <si>
    <t>THURNER MARIA</t>
  </si>
  <si>
    <t>17.06.2001</t>
  </si>
  <si>
    <t>DELFITTO ALESSIA</t>
  </si>
  <si>
    <t>04.05.2002</t>
  </si>
  <si>
    <t>TSCHIGG CAROLIN</t>
  </si>
  <si>
    <t>21.05.2004</t>
  </si>
  <si>
    <t>GIACOMANTONIO MARTINA</t>
  </si>
  <si>
    <t>15.01.2004</t>
  </si>
  <si>
    <t>DI SALVO ELOISE</t>
  </si>
  <si>
    <t>08.07.2000</t>
  </si>
  <si>
    <t>RUSSO FRANCESCA</t>
  </si>
  <si>
    <t>24.08.2001</t>
  </si>
  <si>
    <t>SANTANGELO SILVIA</t>
  </si>
  <si>
    <t>26.05.2003</t>
  </si>
  <si>
    <t>SCELFO SABRINA</t>
  </si>
  <si>
    <t>LOMBARDO SONIA</t>
  </si>
  <si>
    <t>07.08.2001</t>
  </si>
  <si>
    <t>FUDA MILENA</t>
  </si>
  <si>
    <t>28.11.2000</t>
  </si>
  <si>
    <t>PERNA MANILA</t>
  </si>
  <si>
    <t>03.09.2005</t>
  </si>
  <si>
    <t>MINNITI ALICE</t>
  </si>
  <si>
    <t>07.09.1999</t>
  </si>
  <si>
    <t>ONETO CATERINA</t>
  </si>
  <si>
    <t>SANGIOVANNI ROBERTA</t>
  </si>
  <si>
    <t>16.12.2000</t>
  </si>
  <si>
    <t>COLACI CLELIA</t>
  </si>
  <si>
    <t>09.06.2004</t>
  </si>
  <si>
    <t>BOZZA GIOVANNA</t>
  </si>
  <si>
    <t>26.12.2003</t>
  </si>
  <si>
    <t>PALADINO ERICA</t>
  </si>
  <si>
    <t>04.02.2001</t>
  </si>
  <si>
    <t>GIOVE MIRIANA</t>
  </si>
  <si>
    <t>02.11.2001</t>
  </si>
  <si>
    <t>LACAITA ALESSANDRA</t>
  </si>
  <si>
    <t>PALUMBO FRANCESCA</t>
  </si>
  <si>
    <t>FAVA CARLOTTA</t>
  </si>
  <si>
    <t>PARILLO FILOMENA</t>
  </si>
  <si>
    <t>17.12.1999</t>
  </si>
  <si>
    <t>PERINI GIADA</t>
  </si>
  <si>
    <t>25.01.2002</t>
  </si>
  <si>
    <t>BONINO CLARA</t>
  </si>
  <si>
    <t>26.01.2002</t>
  </si>
  <si>
    <t>BOBBIO ADELE</t>
  </si>
  <si>
    <t>03.12.2003</t>
  </si>
  <si>
    <t>12.06.2003</t>
  </si>
  <si>
    <t>CATALANO FABIANA</t>
  </si>
  <si>
    <t>09.08.2001</t>
  </si>
  <si>
    <t>BOERO EWA</t>
  </si>
  <si>
    <t>ROSSO GRETA</t>
  </si>
  <si>
    <t>BERETTIERI GIULIA</t>
  </si>
  <si>
    <t>28.10.2000</t>
  </si>
  <si>
    <t>COSTIUC DIANA</t>
  </si>
  <si>
    <t>31.01.2003</t>
  </si>
  <si>
    <t>ZANATTA GIULIA</t>
  </si>
  <si>
    <t>15.03.2005</t>
  </si>
  <si>
    <t>DE ROSA ILARIA</t>
  </si>
  <si>
    <t>05.02.2001</t>
  </si>
  <si>
    <t>MARTINO SOFIA</t>
  </si>
  <si>
    <t>03.06.2003</t>
  </si>
  <si>
    <t>MANIS SABRINA</t>
  </si>
  <si>
    <t>20.07.1999</t>
  </si>
  <si>
    <t>TOTI VALERIA</t>
  </si>
  <si>
    <t>14.09.2003</t>
  </si>
  <si>
    <t>BRAMBILLA CARLOTTA</t>
  </si>
  <si>
    <t>23.08.2001</t>
  </si>
  <si>
    <t>BERNASCONI LINDA</t>
  </si>
  <si>
    <t>16.02.2004</t>
  </si>
  <si>
    <t>CUDA AMARILLI</t>
  </si>
  <si>
    <t>27.07.2002</t>
  </si>
  <si>
    <t>CAMEROTA SOFIA</t>
  </si>
  <si>
    <t>23.12.2002</t>
  </si>
  <si>
    <t>DEHO LUCREZIA</t>
  </si>
  <si>
    <t>01.07.2000</t>
  </si>
  <si>
    <t>ROMANO CRISTINA</t>
  </si>
  <si>
    <t>01.01.1999</t>
  </si>
  <si>
    <t>TUTUIAN VALERIA</t>
  </si>
  <si>
    <t>02.04.2000</t>
  </si>
  <si>
    <t>CAPUZZI GIADA</t>
  </si>
  <si>
    <t>28.11.2004</t>
  </si>
  <si>
    <t>TARLETTI CLARISSA</t>
  </si>
  <si>
    <t>04.07.2002</t>
  </si>
  <si>
    <t>GIRIBALDI LETIZIA</t>
  </si>
  <si>
    <t>11.04.2001</t>
  </si>
  <si>
    <t>MAIOCCHI MASAL</t>
  </si>
  <si>
    <t>16.05.2005</t>
  </si>
  <si>
    <t>ABRAMI ELEONORA</t>
  </si>
  <si>
    <t>24.12.2001</t>
  </si>
  <si>
    <t>CULACCIATI GIULIA</t>
  </si>
  <si>
    <t>27.03.2000</t>
  </si>
  <si>
    <t>TAVA GIORGIA</t>
  </si>
  <si>
    <t>NEGRI FEDERICA</t>
  </si>
  <si>
    <t>24.06.1999</t>
  </si>
  <si>
    <t>HABICHER JULA</t>
  </si>
  <si>
    <t>GUNSCH ALEXANDRA</t>
  </si>
  <si>
    <t>STECHER THERESA</t>
  </si>
  <si>
    <t>GANDER LENA</t>
  </si>
  <si>
    <t>25.11.2003</t>
  </si>
  <si>
    <t>MALOJER ANJA</t>
  </si>
  <si>
    <t>31.03.2004</t>
  </si>
  <si>
    <t>TSCHIGG MIRIAM</t>
  </si>
  <si>
    <t>04.07.2000</t>
  </si>
  <si>
    <t>STAMPFER VERA</t>
  </si>
  <si>
    <t>16.03.2003</t>
  </si>
  <si>
    <t>SEPPI ANNA</t>
  </si>
  <si>
    <t>VORHAUSER EVELYN</t>
  </si>
  <si>
    <t>29.03.2003</t>
  </si>
  <si>
    <t>BERG JANINA</t>
  </si>
  <si>
    <t>12.12.2001</t>
  </si>
  <si>
    <t>ZOMER NADIA</t>
  </si>
  <si>
    <t>15.08.2002</t>
  </si>
  <si>
    <t>MORANDEL MICHELLE</t>
  </si>
  <si>
    <t>11.06.2002</t>
  </si>
  <si>
    <t>STAMPFER JULIA</t>
  </si>
  <si>
    <t>29.08.2001</t>
  </si>
  <si>
    <t>BERG SANNA</t>
  </si>
  <si>
    <t>GRUBER ALINA</t>
  </si>
  <si>
    <t>19.08.2002</t>
  </si>
  <si>
    <t>THURNER SELINA</t>
  </si>
  <si>
    <t>21.07.2005</t>
  </si>
  <si>
    <t>FACCIOLI ILARIA</t>
  </si>
  <si>
    <t>21.01.2002</t>
  </si>
  <si>
    <t>GASTALDELLI AURORA</t>
  </si>
  <si>
    <t>24.05.2002</t>
  </si>
  <si>
    <t>DE RIVA MATILDA</t>
  </si>
  <si>
    <t>23.03.2003</t>
  </si>
  <si>
    <t>ROSSETTO ARIANNA</t>
  </si>
  <si>
    <t>21.07.2001</t>
  </si>
  <si>
    <t>ZOIA AURORA</t>
  </si>
  <si>
    <t>15.04.2005</t>
  </si>
  <si>
    <t>MORANDINI CAMILLA</t>
  </si>
  <si>
    <t>14.02.2002</t>
  </si>
  <si>
    <t>POMARI ELISA</t>
  </si>
  <si>
    <t>DELLA LONGA VERONICA</t>
  </si>
  <si>
    <t>30.04.1999</t>
  </si>
  <si>
    <t>PICCOLO GIORGIA</t>
  </si>
  <si>
    <t>PANIGUCCI GIORGIA</t>
  </si>
  <si>
    <t>16.02.2000</t>
  </si>
  <si>
    <t>MONSALVE STEFANIA</t>
  </si>
  <si>
    <t>21.01.1999</t>
  </si>
  <si>
    <t>MAGRINO GIULIA</t>
  </si>
  <si>
    <t>04.01.1999</t>
  </si>
  <si>
    <t>PASSERINI JENNY</t>
  </si>
  <si>
    <t>15.11.2001</t>
  </si>
  <si>
    <t>RAGAINI LUDOVICA</t>
  </si>
  <si>
    <t>08.12.2001</t>
  </si>
  <si>
    <t>BELLOCCHI ALESSIA</t>
  </si>
  <si>
    <t>24.06.2001</t>
  </si>
  <si>
    <t>ROSSINI MICHELA</t>
  </si>
  <si>
    <t>21.01.2001</t>
  </si>
  <si>
    <t>SARTORI ELEONORA</t>
  </si>
  <si>
    <t>19.04.2001</t>
  </si>
  <si>
    <t>SOTGIU CHIARA</t>
  </si>
  <si>
    <t>03.08.2000</t>
  </si>
  <si>
    <t>BASSU AURORA</t>
  </si>
  <si>
    <t>28.10.2002</t>
  </si>
  <si>
    <t>CORBIA IRIS</t>
  </si>
  <si>
    <t>SILENZI ALESSANDRA</t>
  </si>
  <si>
    <t>03.05.2005</t>
  </si>
  <si>
    <t>SANNA JOY</t>
  </si>
  <si>
    <t>11.03.2003</t>
  </si>
  <si>
    <t>MELONI LIVIA</t>
  </si>
  <si>
    <t>ROSSETTI LUCREZIA</t>
  </si>
  <si>
    <t>01.11.2004</t>
  </si>
  <si>
    <t>CONTU ANTONELLA</t>
  </si>
  <si>
    <t>05.11.2005</t>
  </si>
  <si>
    <t>CASTANGIA GRETA</t>
  </si>
  <si>
    <t>21.08.2005</t>
  </si>
  <si>
    <t>PETTA VERONICA</t>
  </si>
  <si>
    <t>27.08.2004</t>
  </si>
  <si>
    <t>CARZEDDA GIORGIA</t>
  </si>
  <si>
    <t>16.12.2005</t>
  </si>
  <si>
    <t>PEANA ELISA</t>
  </si>
  <si>
    <t>15.04.1999</t>
  </si>
  <si>
    <t>MONTI FLORIANA</t>
  </si>
  <si>
    <t>18.09.2000</t>
  </si>
  <si>
    <t>SORI ALESSIA</t>
  </si>
  <si>
    <t>18.03.1999</t>
  </si>
  <si>
    <t>SERRA ROBERTA</t>
  </si>
  <si>
    <t>16.10.2002</t>
  </si>
  <si>
    <t>CANU AURORA</t>
  </si>
  <si>
    <t>28.11.2002</t>
  </si>
  <si>
    <t>MAGNANI LAURA</t>
  </si>
  <si>
    <t>21.05.2000</t>
  </si>
  <si>
    <t>RUGGERI LUDOVICA</t>
  </si>
  <si>
    <t>13.06.2001</t>
  </si>
  <si>
    <t>DINCA ALEXANDRA</t>
  </si>
  <si>
    <t>30.03.2005</t>
  </si>
  <si>
    <t>SABATINO ETTY</t>
  </si>
  <si>
    <t>15.07.1999</t>
  </si>
  <si>
    <t>PRIMO AMALIA</t>
  </si>
  <si>
    <t>29.01.1999</t>
  </si>
  <si>
    <t>MILANO MARIAGRAZIA</t>
  </si>
  <si>
    <t>21.08.2002</t>
  </si>
  <si>
    <t>BRUNO LORENZA</t>
  </si>
  <si>
    <t>24.07.2002</t>
  </si>
  <si>
    <t>ACAMPORA MARTINA ANTONIA</t>
  </si>
  <si>
    <t>09.10.2002</t>
  </si>
  <si>
    <t>IMPARATO EMANUELA</t>
  </si>
  <si>
    <t>27.09.2001</t>
  </si>
  <si>
    <t>PAPA ANTONELLA</t>
  </si>
  <si>
    <t>27.07.2000</t>
  </si>
  <si>
    <t>MEMOLI SARA</t>
  </si>
  <si>
    <t>DE PALMA ELENA</t>
  </si>
  <si>
    <t>17.08.2002</t>
  </si>
  <si>
    <t>FORNARO LUDOVICA</t>
  </si>
  <si>
    <t>12.08.2002</t>
  </si>
  <si>
    <t>DI MAMBRO CHIARA</t>
  </si>
  <si>
    <t>LARUSO BENEDETTA</t>
  </si>
  <si>
    <t>RITELLA ALESSIA</t>
  </si>
  <si>
    <t>27.08.2001</t>
  </si>
  <si>
    <t>SOMMELLA GIULIA</t>
  </si>
  <si>
    <t>25.06.2003</t>
  </si>
  <si>
    <t>ROMANO ROBERTA</t>
  </si>
  <si>
    <t>26.04.1999</t>
  </si>
  <si>
    <t>GENTILE LORENA</t>
  </si>
  <si>
    <t>CARENZA GIUSEPPINA</t>
  </si>
  <si>
    <t>19.04.2002</t>
  </si>
  <si>
    <t>INNONE RAFFAELLA</t>
  </si>
  <si>
    <t>CALO' ERIKA</t>
  </si>
  <si>
    <t>28.04.2000</t>
  </si>
  <si>
    <t>PERRONE ILARIA</t>
  </si>
  <si>
    <t>PETRERA MARTINA</t>
  </si>
  <si>
    <t>LOFORESE ROSA</t>
  </si>
  <si>
    <t>27.01.2000</t>
  </si>
  <si>
    <t>MARCI' SILVIA</t>
  </si>
  <si>
    <t>22.03.2004</t>
  </si>
  <si>
    <t>MINEI MARZIA</t>
  </si>
  <si>
    <t>TURITTO CLAUDIA</t>
  </si>
  <si>
    <t>01.09.2005</t>
  </si>
  <si>
    <t>DE MITRI SARA</t>
  </si>
  <si>
    <t>18.08.2005</t>
  </si>
  <si>
    <t>QUAZZICO FRANCESCA</t>
  </si>
  <si>
    <t>07.05.2001</t>
  </si>
  <si>
    <t>SCISCIO PAOLA</t>
  </si>
  <si>
    <t>01.09.2003</t>
  </si>
  <si>
    <t>JOSEPH AMANDA</t>
  </si>
  <si>
    <t>15.09.2003</t>
  </si>
  <si>
    <t>GIANCOLA LUCREZIA</t>
  </si>
  <si>
    <t>05.03.2003</t>
  </si>
  <si>
    <t>AZZARANO MARIANNA</t>
  </si>
  <si>
    <t>14.03.2000</t>
  </si>
  <si>
    <t>MINNITI LUISA MARIA</t>
  </si>
  <si>
    <t>20.04.2005</t>
  </si>
  <si>
    <t>CHINNICI GRAZIA</t>
  </si>
  <si>
    <t>13.10.2003</t>
  </si>
  <si>
    <t>BURGIO ANTONELLA</t>
  </si>
  <si>
    <t>14.04.2001</t>
  </si>
  <si>
    <t>MONACO SARA</t>
  </si>
  <si>
    <t>22.08.2002</t>
  </si>
  <si>
    <t>SARAO' ISABELLA</t>
  </si>
  <si>
    <t>21.06.2001</t>
  </si>
  <si>
    <t>BISACCIA MARTINA</t>
  </si>
  <si>
    <t>08.10.2002</t>
  </si>
  <si>
    <t>GOLOGAN ADELINA</t>
  </si>
  <si>
    <t>BURGIO ANNA</t>
  </si>
  <si>
    <t>RISOTTO ALISEA</t>
  </si>
  <si>
    <t>21.03.2000</t>
  </si>
  <si>
    <t>SANTANGELO SOFIA</t>
  </si>
  <si>
    <t>11.09.2005</t>
  </si>
  <si>
    <t>OVECI SONIA</t>
  </si>
  <si>
    <t>12.10.1999</t>
  </si>
  <si>
    <t>ESPOSITO GIULIA</t>
  </si>
  <si>
    <t>15.06.2001</t>
  </si>
  <si>
    <t>VILUCCHIO MARTINA</t>
  </si>
  <si>
    <t>ARENA JASMINE</t>
  </si>
  <si>
    <t>23.11.2002</t>
  </si>
  <si>
    <t>RIZZUTO CAROLINA</t>
  </si>
  <si>
    <t>23.11.2001</t>
  </si>
  <si>
    <t>CUSIMANO LUISA</t>
  </si>
  <si>
    <t>10.11.2001</t>
  </si>
  <si>
    <t>ANGIOLETTO SOFIA</t>
  </si>
  <si>
    <t>08.11.2002</t>
  </si>
  <si>
    <t>CARIA GIADA</t>
  </si>
  <si>
    <t>01.07.2005</t>
  </si>
  <si>
    <t>SICCARDI GLORIA</t>
  </si>
  <si>
    <t>GHIO ELETTRA</t>
  </si>
  <si>
    <t>14.07.2000</t>
  </si>
  <si>
    <t>COMOTTO FRANCESCA</t>
  </si>
  <si>
    <t>13.05.2000</t>
  </si>
  <si>
    <t>GIORGI BEATRICE</t>
  </si>
  <si>
    <t>02.12.2005</t>
  </si>
  <si>
    <t>BARBERO ELENA</t>
  </si>
  <si>
    <t>27.10.2004</t>
  </si>
  <si>
    <t>PILLONE BEATRICE</t>
  </si>
  <si>
    <t>FOTI ADELE</t>
  </si>
  <si>
    <t>22.10.2004</t>
  </si>
  <si>
    <t>MONTINARI ANNA</t>
  </si>
  <si>
    <t>21.01.2005</t>
  </si>
  <si>
    <t>DE NICOLO ALISSA</t>
  </si>
  <si>
    <t>03.02.2003</t>
  </si>
  <si>
    <t>CRISERA ALLY</t>
  </si>
  <si>
    <t>ROSSI ALICE</t>
  </si>
  <si>
    <t>12.01.2003</t>
  </si>
  <si>
    <t>SALVITTI LIDIA</t>
  </si>
  <si>
    <t>23.06.2000</t>
  </si>
  <si>
    <t>ROSSI SARA</t>
  </si>
  <si>
    <t>09.12.2001</t>
  </si>
  <si>
    <t>NEGRI GINEVRA</t>
  </si>
  <si>
    <t>10.03.2001</t>
  </si>
  <si>
    <t>PROVEZZA FRANCESCA</t>
  </si>
  <si>
    <t>FACCHINETTI MARTINA</t>
  </si>
  <si>
    <t>24.02.2005</t>
  </si>
  <si>
    <t>ZAMBETTI FEDERICA</t>
  </si>
  <si>
    <t>16.06.2001</t>
  </si>
  <si>
    <t>TERENGHI SAMANTHA</t>
  </si>
  <si>
    <t>CALONGHI FRANCESCA</t>
  </si>
  <si>
    <t>GIARDINI ALESSIA</t>
  </si>
  <si>
    <t>11.05.2001</t>
  </si>
  <si>
    <t>ALFIERI ANGELA CLARA</t>
  </si>
  <si>
    <t>VIGORELLI SARA</t>
  </si>
  <si>
    <t>01.02.2000</t>
  </si>
  <si>
    <t>CARELLA ANGELICA</t>
  </si>
  <si>
    <t>21.05.2005</t>
  </si>
  <si>
    <t>NOLLI SILVIA</t>
  </si>
  <si>
    <t>21.04.2003</t>
  </si>
  <si>
    <t>SAUNDERS SARAH</t>
  </si>
  <si>
    <t>02.05.1998</t>
  </si>
  <si>
    <t>RAHMAN FATEMA</t>
  </si>
  <si>
    <t>POLIN HANNAH</t>
  </si>
  <si>
    <t>DISSERTORI KARIN</t>
  </si>
  <si>
    <t>10.10.2002</t>
  </si>
  <si>
    <t>SCHWALBL LISA</t>
  </si>
  <si>
    <t>31.12.2002</t>
  </si>
  <si>
    <t>RAFFEINER VERA MARIA</t>
  </si>
  <si>
    <t>08.12.2002</t>
  </si>
  <si>
    <t>CHRISTANDL BARBARA</t>
  </si>
  <si>
    <t>03.04.2003</t>
  </si>
  <si>
    <t>AMORT VALENTINE</t>
  </si>
  <si>
    <t>17.01.2005</t>
  </si>
  <si>
    <t>FREI RAUTSCHER LEA</t>
  </si>
  <si>
    <t>27.12.2002</t>
  </si>
  <si>
    <t>CHRISTANDL SABINE</t>
  </si>
  <si>
    <t>29.08.2002</t>
  </si>
  <si>
    <t>ZOEGGELER KATHARINA</t>
  </si>
  <si>
    <t>13.11.2002</t>
  </si>
  <si>
    <t>KLAMMSTEINER WANDA</t>
  </si>
  <si>
    <t>28.12.2002</t>
  </si>
  <si>
    <t>SARI CHIARA</t>
  </si>
  <si>
    <t>11.11.2002</t>
  </si>
  <si>
    <t>LOMBARDO LUCIA</t>
  </si>
  <si>
    <t>CARNEVALE CHIARA</t>
  </si>
  <si>
    <t>23.03.2001</t>
  </si>
  <si>
    <t>NOSTRATO AURORA</t>
  </si>
  <si>
    <t>19.05.2000</t>
  </si>
  <si>
    <t>REGA ANGELA SOLE</t>
  </si>
  <si>
    <t>OTTAVIANO ANGELICA</t>
  </si>
  <si>
    <t>19.02.2003</t>
  </si>
  <si>
    <t>OLIVA GIULIA</t>
  </si>
  <si>
    <t>D'ORTENZIO IRIDE</t>
  </si>
  <si>
    <t>12.07.2002</t>
  </si>
  <si>
    <t>CERA ALESSIA</t>
  </si>
  <si>
    <t>10.09.2000</t>
  </si>
  <si>
    <t>MARANGINI FEDERICA</t>
  </si>
  <si>
    <t>25.06.2000</t>
  </si>
  <si>
    <t>CALO' VITA MARIA</t>
  </si>
  <si>
    <t>23.12.2000</t>
  </si>
  <si>
    <t>PELUSO NOEMI</t>
  </si>
  <si>
    <t>GIACOMANTONIO VALENTINA</t>
  </si>
  <si>
    <t>01.12.2005</t>
  </si>
  <si>
    <t>RICCIARDI ANNAMARIA</t>
  </si>
  <si>
    <t>DE FALCO AURORA</t>
  </si>
  <si>
    <t>10.08.2005</t>
  </si>
  <si>
    <t>ADDORISIO ASHLEY</t>
  </si>
  <si>
    <t>05.05.1999</t>
  </si>
  <si>
    <t>FERRIGNO MARTINA</t>
  </si>
  <si>
    <t>16.11.2000</t>
  </si>
  <si>
    <t>PUTORTI' MARIA PIA</t>
  </si>
  <si>
    <t>10.01.2000</t>
  </si>
  <si>
    <t>SPACCAROTELLA VERONICA</t>
  </si>
  <si>
    <t>15.03.2003</t>
  </si>
  <si>
    <t>MARIGLIANO JESSICA</t>
  </si>
  <si>
    <t>17.10.2002</t>
  </si>
  <si>
    <t>DOMMA ALESSIA</t>
  </si>
  <si>
    <t>23.06.2002</t>
  </si>
  <si>
    <t>PERRI AGNESE</t>
  </si>
  <si>
    <t>COLANTUONO GIULIA</t>
  </si>
  <si>
    <t>GIARDINARO MARIA</t>
  </si>
  <si>
    <t>ROOHULAMIN SORAYA</t>
  </si>
  <si>
    <t>LO RE CHIARA</t>
  </si>
  <si>
    <t>18.08.2003</t>
  </si>
  <si>
    <t>D'AMICO FLORA</t>
  </si>
  <si>
    <t>11.01.1999</t>
  </si>
  <si>
    <t>ESPOSITO ALESSANDRA</t>
  </si>
  <si>
    <t>GIRDINARO MARIA</t>
  </si>
  <si>
    <t>CALI' CHIARA</t>
  </si>
  <si>
    <t>BC PATERNO'</t>
  </si>
  <si>
    <t>DODOI RAMONA</t>
  </si>
  <si>
    <t>06.11.2003</t>
  </si>
  <si>
    <t>FLERES STEFANIA</t>
  </si>
  <si>
    <t>10.02.2002</t>
  </si>
  <si>
    <t>PITTALA' MARTINA</t>
  </si>
  <si>
    <t>07.05.2005</t>
  </si>
  <si>
    <t>VIOLA LUDOVICA</t>
  </si>
  <si>
    <t>18.10.2004</t>
  </si>
  <si>
    <t>BENIGNO CLAUDIA</t>
  </si>
  <si>
    <t>21.09.2003</t>
  </si>
  <si>
    <t>VICARI AURORA</t>
  </si>
  <si>
    <t>TRAVAGLIANTE ANTONELLA</t>
  </si>
  <si>
    <t>19.12.2005</t>
  </si>
  <si>
    <t>TOMASELLO ALESSIA</t>
  </si>
  <si>
    <t>02.08.2001</t>
  </si>
  <si>
    <t>PONTOISE ANNE SOPHIE</t>
  </si>
  <si>
    <t>27.06.2001</t>
  </si>
  <si>
    <t>KOROLIJA SARA</t>
  </si>
  <si>
    <t>03.03.2002</t>
  </si>
  <si>
    <t>CARRARA ILARIA</t>
  </si>
  <si>
    <t>09.07.1999</t>
  </si>
  <si>
    <t>BAKALAROS THEONI</t>
  </si>
  <si>
    <t>17.10.2003</t>
  </si>
  <si>
    <t>CAFFERATI TEA</t>
  </si>
  <si>
    <t>18.02.2005</t>
  </si>
  <si>
    <t>RACCAGNI GIULIA</t>
  </si>
  <si>
    <t>17.08.2004</t>
  </si>
  <si>
    <t>SADIKAJ LAURETA</t>
  </si>
  <si>
    <t>20.07.2001</t>
  </si>
  <si>
    <t>PRUSSIANI MARTA</t>
  </si>
  <si>
    <t>25.08.2002</t>
  </si>
  <si>
    <t>CANALE GIULIA</t>
  </si>
  <si>
    <t>25.06.2001</t>
  </si>
  <si>
    <t>BRUNETTA AGNESE</t>
  </si>
  <si>
    <t>25.03.2004</t>
  </si>
  <si>
    <t>BONANNO GIADA</t>
  </si>
  <si>
    <t>12.05.2005</t>
  </si>
  <si>
    <t>PARISSE GIULIA</t>
  </si>
  <si>
    <t>TORRISI GIORGIA</t>
  </si>
  <si>
    <t>03.04.2004</t>
  </si>
  <si>
    <t>PANEBIANCO FEDERICA</t>
  </si>
  <si>
    <t>26.09.2002</t>
  </si>
  <si>
    <t>PANEBIANCO YLENIA</t>
  </si>
  <si>
    <t>CATEGORIA SENIOR</t>
  </si>
  <si>
    <t>Nazionalità</t>
  </si>
  <si>
    <t>Genova Badminton Club</t>
  </si>
  <si>
    <t>Club</t>
  </si>
  <si>
    <t>Member ID</t>
  </si>
  <si>
    <t>Name</t>
  </si>
  <si>
    <t>Firstname</t>
  </si>
  <si>
    <t>Country</t>
  </si>
  <si>
    <t>Gender</t>
  </si>
  <si>
    <t>DOB</t>
  </si>
  <si>
    <t>Rating1</t>
  </si>
  <si>
    <t>Rating2</t>
  </si>
  <si>
    <t>Rating3</t>
  </si>
  <si>
    <t>DOPPIO MASCHILE</t>
  </si>
  <si>
    <t>GRECO GIOVANNI / MADDALONI ROSARIO</t>
  </si>
  <si>
    <t>11.04.1990 / 02.08.1988</t>
  </si>
  <si>
    <t>FIAMME ORO / FIAMME ORO</t>
  </si>
  <si>
    <t>OSELE LUKAS / STROBL KEVIN</t>
  </si>
  <si>
    <t>30.09.1997 / 26.08.1997</t>
  </si>
  <si>
    <t>GALEANI ENRICO / SPAGNUOLO NICOLA</t>
  </si>
  <si>
    <t>12.02.1980 / 10.08.1989</t>
  </si>
  <si>
    <t>LA ROCCA ANTONIO / VIOLA PAOLO</t>
  </si>
  <si>
    <t>19.08.1987 / 28.10.1983</t>
  </si>
  <si>
    <t>PICENTIA BC / SS LAZIO</t>
  </si>
  <si>
    <t>HOFER MARKUS / MATTEI PATRICK</t>
  </si>
  <si>
    <t>19.04.1991 / 30.10.1989</t>
  </si>
  <si>
    <t>GAMPER JONAS / SALUTT DAVID</t>
  </si>
  <si>
    <t>13.08.1998 / 31.12.1998</t>
  </si>
  <si>
    <t>GOZZINI GIORGIO / SCALVINI DIEGO</t>
  </si>
  <si>
    <t>18.01.1998 / 12.07.1998</t>
  </si>
  <si>
    <t>CARLONE DANIELE / YE FU</t>
  </si>
  <si>
    <t>22.09.1993 / 04.11.1998</t>
  </si>
  <si>
    <t>CERADINI ALESSIO / DI LENARDO ALESSIO</t>
  </si>
  <si>
    <t>29.04.1984 / 19.03.1981</t>
  </si>
  <si>
    <t>BAT / ACQUI BADMINTON</t>
  </si>
  <si>
    <t>BELLUCCI MATTEO / CAPONIO FABIO</t>
  </si>
  <si>
    <t>18.12.1995 / 26.03.1999</t>
  </si>
  <si>
    <t>25.02.1995 / 22.06.1999</t>
  </si>
  <si>
    <t>BATTAGLINO GIACOMO / MONDAVIO MARCO</t>
  </si>
  <si>
    <t>16.12.1986 / 14.07.1984</t>
  </si>
  <si>
    <t>ACQUI BADMINTON / SSV BOZEN BAD</t>
  </si>
  <si>
    <t>BARONI CRISTIAN / VERTUA NICOLA</t>
  </si>
  <si>
    <t>05.08.1997 / 27.09.1996</t>
  </si>
  <si>
    <t>STOCKER ANDREAS / STEGANI BRUNO</t>
  </si>
  <si>
    <t>06.02.1997 / 08.10.1997</t>
  </si>
  <si>
    <t>ASV MALLES / 15 ZERO</t>
  </si>
  <si>
    <t>NOBILE GIUSEPPE / NOVARA LUCA</t>
  </si>
  <si>
    <t>26.12.1987 / 19.05.1977</t>
  </si>
  <si>
    <t>BARONI ENRICO / BARONI MARCO</t>
  </si>
  <si>
    <t>20.05.2001 / 17.04.2001</t>
  </si>
  <si>
    <t>IZZO LUIGI / CARACAUSI GIUSEPPE LUCA</t>
  </si>
  <si>
    <t>28.07.1975 / 13.07.1990</t>
  </si>
  <si>
    <t>KOLLEMANN SIMON / TOTI GIOVANNI</t>
  </si>
  <si>
    <t>27.02.2000 / 28.12.2000</t>
  </si>
  <si>
    <t>SANNA GIORDANO / PERFETTO ANTIMO CLAUDIO</t>
  </si>
  <si>
    <t>04.02.1997 / 01.09.1997</t>
  </si>
  <si>
    <t>D'AGOSTINO SALVATORE / DI DOMENICO GIUSEPPE</t>
  </si>
  <si>
    <t>13.05.1983 / 13.05.1984</t>
  </si>
  <si>
    <t>DI LORENZI ANTONIO / LUPI ALESSANDRO</t>
  </si>
  <si>
    <t>24.02.1998 / 29.08.1997</t>
  </si>
  <si>
    <t>TERLIZZI GIANLUCA / CAPATI GINO</t>
  </si>
  <si>
    <t>28.01.1978 / 19.09.1978</t>
  </si>
  <si>
    <t>FINALDI MICHELE / NAPOLITANO ENNIO GENNARO</t>
  </si>
  <si>
    <t>18.08.1978 / 28.01.1983</t>
  </si>
  <si>
    <t>GENTILE DIEGO / FACCHINO MATTEO</t>
  </si>
  <si>
    <t>12.11.1995 / 07.04.1995</t>
  </si>
  <si>
    <t>BAILETTI GIANMARCO / MITROTTA DAVIDE</t>
  </si>
  <si>
    <t>03.05.1999 / 07.10.1999</t>
  </si>
  <si>
    <t>LUPI GIUSEPPINO / LUPI ALESSANDRO</t>
  </si>
  <si>
    <t>09.12.1968 / 29.08.1997</t>
  </si>
  <si>
    <t>CAPATI GINO / FORNICOLI LUCA</t>
  </si>
  <si>
    <t>19.09.1978 / 07.07.1993</t>
  </si>
  <si>
    <t>BOTTINO ALBERTO / PELLEGRINI MICHELE</t>
  </si>
  <si>
    <t>25.07.1995 / 05.03.1995</t>
  </si>
  <si>
    <t>GENOVA BC / TIGULLIO BC</t>
  </si>
  <si>
    <t>PATRONE ALESSANDRO / SCAFURI MANUEL</t>
  </si>
  <si>
    <t>17.10.1996 / 05.07.1996</t>
  </si>
  <si>
    <t>LA ROCCA MATTEO / LA ROCCA ROBERTO</t>
  </si>
  <si>
    <t>22.02.1994 / 07.08.1990</t>
  </si>
  <si>
    <t>GALVAGNO FRANCESCO / GALVAGNO PAOLO</t>
  </si>
  <si>
    <t>03.04.1992 / 19.05.1990</t>
  </si>
  <si>
    <t>HOFER MATHIAS / KOFLER DANIEL</t>
  </si>
  <si>
    <t>13.08.2000 / 09.10.2000</t>
  </si>
  <si>
    <t>SALUTT DAVID / CAPONIO FABIO</t>
  </si>
  <si>
    <t>31.12.1998 / 26.03.1999</t>
  </si>
  <si>
    <t>SC MERAN / POL SANTERAMO</t>
  </si>
  <si>
    <t>SUARDI MATTEO / DI LIBERTO ANDREA</t>
  </si>
  <si>
    <t>18.11.1997 / 28.12.1997</t>
  </si>
  <si>
    <t>23.03.1999 / 20.09.2000</t>
  </si>
  <si>
    <t>D'ELIA STEFANO / SAGMEISTER RUDI</t>
  </si>
  <si>
    <t>17.02.1999 / 14.04.1999</t>
  </si>
  <si>
    <t>REDAELLI ALESSANDRO / ZANCHIN LUCA</t>
  </si>
  <si>
    <t>06.07.1995 / 03.10.1992</t>
  </si>
  <si>
    <t>LUTHER SAMUEL / SPORNBERGER JAKOB</t>
  </si>
  <si>
    <t>03.10.2000 / 27.04.2000</t>
  </si>
  <si>
    <t>BAILETTI MARCO / BISCOTTI VINCENZO</t>
  </si>
  <si>
    <t>13.09.2001 / 05.05.1999</t>
  </si>
  <si>
    <t>GUTMORGETH LUKAS / ZANDANEL MATTHIAS</t>
  </si>
  <si>
    <t>08.09.1997 / 16.08.1998</t>
  </si>
  <si>
    <t>MARCHISIO MICHELE / GIGLIOLI LUCA</t>
  </si>
  <si>
    <t>27.07.1999 / 21.03.1999</t>
  </si>
  <si>
    <t>SPORNBERGER DAVID / MASSETTI MATTEO</t>
  </si>
  <si>
    <t>30.06.2002 / 03.07.2002</t>
  </si>
  <si>
    <t>SC MERAN / GSA CHIARI</t>
  </si>
  <si>
    <t>DEPAOLI GABRIEL / NOGGLER MICHAEL</t>
  </si>
  <si>
    <t>26.05.1998 / 17.06.1998</t>
  </si>
  <si>
    <t>SSV BOZEN / SC MERAN</t>
  </si>
  <si>
    <t>CAGNO ANDREA / TARTAGLINO PIETRO</t>
  </si>
  <si>
    <t>21.03.1999 / 09.11.1999</t>
  </si>
  <si>
    <t>CAPOZZA DAVID / D'AMICO ELIAS</t>
  </si>
  <si>
    <t>12.02.1996 / 31.10.1990</t>
  </si>
  <si>
    <t>FOCO GIUSEPPE / PORTA PAOLO</t>
  </si>
  <si>
    <t>22.12.2000 / 12.11.2000</t>
  </si>
  <si>
    <t>BOSIO RICCARDO / GUZZAGO ALBERTO</t>
  </si>
  <si>
    <t>24.04.2001 / 29.10.2001</t>
  </si>
  <si>
    <t>GOZZINI ALESSANDRO / VERTUA ALESSANDRO</t>
  </si>
  <si>
    <t>09.03.2004 / 31.07.2002</t>
  </si>
  <si>
    <t>CACCAVALE ROSARIO / D'AGOSTINO SALVATORE</t>
  </si>
  <si>
    <t>01.11.1985 / 05.09.1983</t>
  </si>
  <si>
    <t>DI DOMENICO GIUSEPPE / ROMANO MARCO</t>
  </si>
  <si>
    <t>13.05.1983 / 08.11.1995</t>
  </si>
  <si>
    <t>NEBULONI SAMUELE / PIZZINI FEDERICO</t>
  </si>
  <si>
    <t>13.02.2001 / 04.03.2000</t>
  </si>
  <si>
    <t>FORTUNATO ADOLFO / LICCIARDI MICHELE</t>
  </si>
  <si>
    <t>21.01.1996 / 02.01.1988</t>
  </si>
  <si>
    <t>PICENTIA BC / BC SANTAGATA</t>
  </si>
  <si>
    <t>CAVALLARO ALFIO CARMELO / PESCE DARIO PLACIDO</t>
  </si>
  <si>
    <t>16.07.1990 / 08.04.1995</t>
  </si>
  <si>
    <t>ASD 095 / CASTEL IUDICA</t>
  </si>
  <si>
    <t>CHILLEMI GIORGIO / FRANCESCHINO ANDREA</t>
  </si>
  <si>
    <t>18.12.1994 / 09.06.1992</t>
  </si>
  <si>
    <t>DI GIOVANNI NICOLA / LA MANNA LEONARDO</t>
  </si>
  <si>
    <t>13.03.1996 / 04.04.1992</t>
  </si>
  <si>
    <t>NAPOLITANO ENNIO GENNARO / CELESTE LUCA</t>
  </si>
  <si>
    <t>28.01.1983 / 12.11.1986</t>
  </si>
  <si>
    <t>PIEMONTE FRANCESCO CARMELO / SANTANGELO SALVATORE</t>
  </si>
  <si>
    <t>17.11.2001 / 30.09.2001</t>
  </si>
  <si>
    <t>CASTEL IUDICA / PIUMEDARGENTO</t>
  </si>
  <si>
    <t>BOTTINO ANTONIO / LICCIARDI MICHELE</t>
  </si>
  <si>
    <t>06.06.1995 / 02.01.1988</t>
  </si>
  <si>
    <t>LA ROCCA ANTONIO / SICA PIETRO</t>
  </si>
  <si>
    <t>19.08.1987 / 20.09.1987</t>
  </si>
  <si>
    <t>PUTORTI' DAVIDE / WELLS CHARLIE</t>
  </si>
  <si>
    <t>29.10.2001 / 27.1.0.1998</t>
  </si>
  <si>
    <t>CAPONIO ALESSANDRO / LEONE DAVID</t>
  </si>
  <si>
    <t>29.12.2001 / 23.03.2002</t>
  </si>
  <si>
    <t>PIEMONTE ETTORE ROSARIO / TRAVAGLIANTE VINCENZO</t>
  </si>
  <si>
    <t>05.11.2002 / 01.02.2002</t>
  </si>
  <si>
    <t>PAPASIDERO EMANUEL / WELLS CHARLIE</t>
  </si>
  <si>
    <t>24.02.1998 / 27.10.1998</t>
  </si>
  <si>
    <t>CASTELLANA GIOACCHINO / CHINNICI ROSARIO</t>
  </si>
  <si>
    <t>12.03.2001 / 11.09.2001</t>
  </si>
  <si>
    <t>D'AMICO ELIAS / SCAFURI MANUEL</t>
  </si>
  <si>
    <t>31.10.1990 / 05.07.1996</t>
  </si>
  <si>
    <t>DEMICHELI FEDERICO / OTTAVIANO LUCA</t>
  </si>
  <si>
    <t>03.11.2001 / 27.04.2001</t>
  </si>
  <si>
    <t>BRUZZONE ALESSANDRO / STAN ALESSANDRO</t>
  </si>
  <si>
    <t>22.02.2002 / 19.06.2003</t>
  </si>
  <si>
    <t>MURIALDO MARCO / BONINO MARCO</t>
  </si>
  <si>
    <t>27.01.1983 / 25.09.1969</t>
  </si>
  <si>
    <t>LE BAXIE / LE BAXIE</t>
  </si>
  <si>
    <t>25.09.1977 / 16.12.1986</t>
  </si>
  <si>
    <t>SPOSATO FRANCESCO / MOTTA FRANCESCO</t>
  </si>
  <si>
    <t>13.03.2002 / 01.07.2002</t>
  </si>
  <si>
    <t>06.07.1988 / 25.06.1985</t>
  </si>
  <si>
    <t>LEARDI RICCARDO / PATRONE GIOVANNI</t>
  </si>
  <si>
    <t>17.10.1959 / 27.07.1964</t>
  </si>
  <si>
    <t>DE MICHELI ANDREA / GIULIANO MARCO</t>
  </si>
  <si>
    <t>18.07.1997 / 03.07.1997</t>
  </si>
  <si>
    <t>BOCCARDO NOVI / ACQUI JUNIOR</t>
  </si>
  <si>
    <t>09.11.1992 / 25.09.1977</t>
  </si>
  <si>
    <t>28.03.1980 / 14.08.1989</t>
  </si>
  <si>
    <t>D'ELIA STEFANO / SERVENTI DANIELE</t>
  </si>
  <si>
    <t>17.02.1999 / 30.12.1998</t>
  </si>
  <si>
    <t>ACIERNO ALESSANDRO / SALVADORI LORENZO</t>
  </si>
  <si>
    <t>05.03.1997 / 10.03.1999</t>
  </si>
  <si>
    <t>ASLAM FAIZAN / RAIMONDO GIACOMO</t>
  </si>
  <si>
    <t>09.09.1987 / 06.12.1990</t>
  </si>
  <si>
    <t>FOCO GIUSEPPE / MASSETTI MATTEO</t>
  </si>
  <si>
    <t>22.12.2000 / 03.07.2002</t>
  </si>
  <si>
    <t>BOCCARDO NOVI / GSA CHIARI</t>
  </si>
  <si>
    <t>09.09.1987 / 27.04.1985</t>
  </si>
  <si>
    <t>PELLIZZARI LIAM / VERTUA ALESSANDRO</t>
  </si>
  <si>
    <t>02.10.2001 / 31.07.2002</t>
  </si>
  <si>
    <t>ALBERTINI MATTIA / VOLPI NICOLO'</t>
  </si>
  <si>
    <t>03.11.2000 / 24.05.1999</t>
  </si>
  <si>
    <t>BELLUCCI MATTEO / KLOTZNER PIRMIN</t>
  </si>
  <si>
    <t>18.12.1995 / 05.07.1995</t>
  </si>
  <si>
    <t>SCANFERLA DANIEL / KANTIOLER ALEXANDER</t>
  </si>
  <si>
    <t>22.06.1989 / 26.03.1992</t>
  </si>
  <si>
    <t>PASSADOR SERGIO / MILANI PAOLO</t>
  </si>
  <si>
    <t>03.09.1999 / 18.09.1999</t>
  </si>
  <si>
    <t>PASSADOR DENIS / SPOTTI DANIELE</t>
  </si>
  <si>
    <t>23.07.1962 / 19.06.1990</t>
  </si>
  <si>
    <t>BELLAZZI LUCA / PORRO JACOPO</t>
  </si>
  <si>
    <t>25.04.2005 / 05.11.2003</t>
  </si>
  <si>
    <t>VALENTINO MARCO / MONACO MATTEO</t>
  </si>
  <si>
    <t>31.05.1994 / 17.06.1997</t>
  </si>
  <si>
    <t>BARONI CRISTIAN / DE MICHELI ANDREA</t>
  </si>
  <si>
    <t>05.08.1997 / 18.07.1997</t>
  </si>
  <si>
    <t>IVERSEN JONAS / KISS GABRIEL</t>
  </si>
  <si>
    <t>20.09.2000 / 19.10.1999</t>
  </si>
  <si>
    <t>GOZZINI ALESSANDRO / MASSETTI MATTEO</t>
  </si>
  <si>
    <t>09.03.2004 / 03.07.2002</t>
  </si>
  <si>
    <t>MASSETTI MATTEO / TOTI GIOVANNI</t>
  </si>
  <si>
    <t>03.07.2002 / 28.12.2000</t>
  </si>
  <si>
    <t>13.08.1997 / 25.09.1977</t>
  </si>
  <si>
    <t>MERIGO MASSIMO / FAVA ROBERTO</t>
  </si>
  <si>
    <t>06.10.1956 / 30.04.1952</t>
  </si>
  <si>
    <t>GSA CHIARI / GIOKO</t>
  </si>
  <si>
    <t>MITROTTA DAVIDE / BISCOTTI VINCENZO</t>
  </si>
  <si>
    <t>07.10.1999 / 09.05.1999</t>
  </si>
  <si>
    <t>PASSADOR SERGIO / MARAVANTANO CHRISTIAN</t>
  </si>
  <si>
    <t>03.09.1999 / 15.09.1998</t>
  </si>
  <si>
    <t>LARIO BC / GANDHI</t>
  </si>
  <si>
    <t>20.05.1995 / 14.07.1984</t>
  </si>
  <si>
    <t>PIFFRADER RENE / ZWERGER JONAS</t>
  </si>
  <si>
    <t>25.07.2002 / 10.08.2000</t>
  </si>
  <si>
    <t>HAGER LUKAS / HILPOLD PATRIK</t>
  </si>
  <si>
    <t>04.09.2002 / 01.05.2002</t>
  </si>
  <si>
    <t>CHIZZALI MARTIN / FLORIAN THOMAS</t>
  </si>
  <si>
    <t>13.01.2003 / 16.07.2002</t>
  </si>
  <si>
    <t>BURATTI FELIX / PIRCHER LUKAS</t>
  </si>
  <si>
    <t>23.03.2003 / 10.07.2003</t>
  </si>
  <si>
    <t>NOGGLER MICHAEL / PUNTER SIMON</t>
  </si>
  <si>
    <t>22.08.2003 / 20.02.2003</t>
  </si>
  <si>
    <t>GAMPER JONAS / NOGGLER MICHAEL</t>
  </si>
  <si>
    <t>13.08.1998 / 17.06.1998</t>
  </si>
  <si>
    <t>STOCKER ANDREAS / STROBL KEVIN</t>
  </si>
  <si>
    <t>06.02.1997 / 26.08.1997</t>
  </si>
  <si>
    <t>14.04.1999 / 25.09.1977</t>
  </si>
  <si>
    <t>ASV MALLES / ACQUI BADMINTON</t>
  </si>
  <si>
    <t>KLAMMSTEINER IVAN / STUPPNER FABIAN</t>
  </si>
  <si>
    <t>22.11.2000 / 07.04.2000</t>
  </si>
  <si>
    <t>GOZZI HANNES / RICCARDI SIMON</t>
  </si>
  <si>
    <t>29.03.2005 / 14.04.2004</t>
  </si>
  <si>
    <t>STOCKER ANDREAS / CAPONIO FABIO</t>
  </si>
  <si>
    <t>06.02.1997 / 26.03.1999</t>
  </si>
  <si>
    <t>ASV MALLES / POL SANTERAMO</t>
  </si>
  <si>
    <t>BATISTA MANUEL / STOCKER ANDREAS</t>
  </si>
  <si>
    <t>02.08.1989 / 06.02.1997</t>
  </si>
  <si>
    <t>OSELE LUKAS / STOCKER ANDREAS</t>
  </si>
  <si>
    <t>30.09.1997 / 06.02.1997</t>
  </si>
  <si>
    <t>ANDERGASSEN MATTHIAS / ZANDANEL MATTHIAS</t>
  </si>
  <si>
    <t>24.10.1998 / 26.08.1998</t>
  </si>
  <si>
    <t>KOFLER DANIEL / SCANFERLA MANUEL</t>
  </si>
  <si>
    <t>09.10.2000 / 30.05.2001</t>
  </si>
  <si>
    <t>SC MERAN / SSV BRIXEN</t>
  </si>
  <si>
    <t>07.04.1975 / 14.08.1988</t>
  </si>
  <si>
    <t>FERRARETTO RICCARDO / PADOVAN THOMAS</t>
  </si>
  <si>
    <t>15.03.1984 / 30.01.1994</t>
  </si>
  <si>
    <t>ARIYAPALA KARNISHKA / LI JIANBLIN</t>
  </si>
  <si>
    <t>11.02.1987 / 28.06.1985</t>
  </si>
  <si>
    <t>BENEDETTI JACOPO / ZANINI LORENZO</t>
  </si>
  <si>
    <t>21.11.2000 / 14.03.1999</t>
  </si>
  <si>
    <t>CARERA MATTIA / AMBROSI MATTEO</t>
  </si>
  <si>
    <t>14.11.2000 / 18.07.2001</t>
  </si>
  <si>
    <t>CARERA MATTIA / PELLIZZARI LIAM</t>
  </si>
  <si>
    <t xml:space="preserve">14.11.2000 / 02.10.2001 </t>
  </si>
  <si>
    <t>POL CASELLE / LARIO BC</t>
  </si>
  <si>
    <t>13.05.1981 / 30.01.1994</t>
  </si>
  <si>
    <t>ARSLANOVSKI DENIS / AMBROSI MATTEO</t>
  </si>
  <si>
    <t>21.05.2001 / 18.07.2001</t>
  </si>
  <si>
    <t>LUCCHI MARCO / MARTINELLI ALESSANDRO</t>
  </si>
  <si>
    <t>29.04.1985 / 09.09.1984</t>
  </si>
  <si>
    <t>ASS MARCONI / ASD GOLDONI</t>
  </si>
  <si>
    <t>FERRARETTO RICCARDO / KHALIQUE ABDUL</t>
  </si>
  <si>
    <t>15.03.1984 / 13.05.1981</t>
  </si>
  <si>
    <t>AMBROSI MATTEO / ROTTA NICOLA</t>
  </si>
  <si>
    <t>18.07.2001 / 27.09.1960</t>
  </si>
  <si>
    <t>BURATO RICCARDO / RIDELFI SIMONE</t>
  </si>
  <si>
    <t>11.03.1998 / 16.06.1999</t>
  </si>
  <si>
    <t>10.05.1967 / 03.11.1986</t>
  </si>
  <si>
    <t>ROTTA NICOLA / DE ANGELI DAVIDE</t>
  </si>
  <si>
    <t>27.09.1960 / 16.08.1973</t>
  </si>
  <si>
    <t>PADOVAN THOMAS / VALZAN CRISTIAN</t>
  </si>
  <si>
    <t>30.01.1994 / 24.02.2001</t>
  </si>
  <si>
    <t>LUNARDELLI RENZO / RINALDO MAURIZIO</t>
  </si>
  <si>
    <t>19.09.1963 / 27.05.1957</t>
  </si>
  <si>
    <t>CALVI BAD / GANDHI</t>
  </si>
  <si>
    <t>SERRAZANETTI ALESSANDRO / SIRI CLAUDIO</t>
  </si>
  <si>
    <t>08.10.1958 / 17.05.1959</t>
  </si>
  <si>
    <t>26.03.1993 / 26.12.1980</t>
  </si>
  <si>
    <t>ANWAR MUHAMMAD AQEEL / VANHUYSEE SYLVAIN</t>
  </si>
  <si>
    <t>06.04.1984 / 11.02.1990</t>
  </si>
  <si>
    <t>BAILETTI GIANMARCO / BAILETTI MARCO</t>
  </si>
  <si>
    <t>03.05.1999 / 13.09.2001</t>
  </si>
  <si>
    <t>TAN SOO KEE / EVOLA GIACOMO</t>
  </si>
  <si>
    <t>23.08.1971 / 18.01.1989</t>
  </si>
  <si>
    <t>CERCAMONDI EMANUELE / BAILETTI AUGUSTO</t>
  </si>
  <si>
    <t>08.02.1988 / 04.04.1964</t>
  </si>
  <si>
    <t>MARFORI ALESSANDRO / BELLUCCI MATTEO</t>
  </si>
  <si>
    <t>03.01.1983 / 18.12.1995</t>
  </si>
  <si>
    <t>FANO BADMINTON / BC MILANO</t>
  </si>
  <si>
    <t>MUSCIONI GUIDO / TAMANTI ENRICO</t>
  </si>
  <si>
    <t>18.12.1994 / 11.12.1993</t>
  </si>
  <si>
    <t>FRISONI FEDERICO / MAGNANI FRANCESCO</t>
  </si>
  <si>
    <t>27.02.1998 / 17.06.1998</t>
  </si>
  <si>
    <t>DANISI MARIO / LIAN YIFEI</t>
  </si>
  <si>
    <t>19.11.2001 / 14.02.2001</t>
  </si>
  <si>
    <t xml:space="preserve">FORNI ANDREA / BULACLAC FLORENCIO </t>
  </si>
  <si>
    <t>11.10.1968 / 07.04.1987</t>
  </si>
  <si>
    <t>PIAZZA DAVIDE / PIAZZA LUCA</t>
  </si>
  <si>
    <t>22.01.1990 / 15.09.1959</t>
  </si>
  <si>
    <t>06.04.1984 / 27.08.1993</t>
  </si>
  <si>
    <t>24.02.1989 / 11.02.1990</t>
  </si>
  <si>
    <t>MENEGAZZO MARCO / PASSERA ALESSANDRO</t>
  </si>
  <si>
    <t>25.06.1997 / 14.08.1996</t>
  </si>
  <si>
    <t>24.02.1989 / 15.10.1984</t>
  </si>
  <si>
    <t>24.12.1992 / 14.08.1991</t>
  </si>
  <si>
    <t>14.08.1965 / 26.02.1962</t>
  </si>
  <si>
    <t>25.03.1995 / 11.11.1994</t>
  </si>
  <si>
    <t>12.01.1997 / 05.09.1997</t>
  </si>
  <si>
    <t>22.11.1952 / 02.04.1971</t>
  </si>
  <si>
    <t>30.08.1971 / 15.04.1973</t>
  </si>
  <si>
    <t>07.12.1995 / 02.12.2002</t>
  </si>
  <si>
    <t>FELIZIANI FRANCESCO / MURRU SIMONE</t>
  </si>
  <si>
    <t>24.07.1965 / 18.03.1982</t>
  </si>
  <si>
    <t>PIGA STEFANO / USELLI AGOSTINO</t>
  </si>
  <si>
    <t>10.10.1989 / 19.08.1973</t>
  </si>
  <si>
    <t>SOTGIU IVAN / CAMPUS FEDERICO</t>
  </si>
  <si>
    <t>25.09.1994 / 10.04.1997</t>
  </si>
  <si>
    <t>POLESE MARCO / SOTGIU MARCO</t>
  </si>
  <si>
    <t>12.09.1993 / 30.12.1965</t>
  </si>
  <si>
    <t>MURRU SIMONE / SCHIRRU CARLO</t>
  </si>
  <si>
    <t>18.03.1982 / 23.07.1983</t>
  </si>
  <si>
    <t>FELIZIANI FRANCESCO / USELLI AGOSTINO</t>
  </si>
  <si>
    <t>24.07.1965 / 19.08.1970</t>
  </si>
  <si>
    <t>MASALA MARCO / POLIMENI GIULIO</t>
  </si>
  <si>
    <t>20.08.1985 / 18.05.1993</t>
  </si>
  <si>
    <t>CHESSA CLAUDIO / SOTGIU IVAN</t>
  </si>
  <si>
    <t>07.09.1996 / 25.09.1994</t>
  </si>
  <si>
    <t>SOTGIU IVAN / MUHAMMED TOUSEEF</t>
  </si>
  <si>
    <t>25.09.1994 / 15.01.1995</t>
  </si>
  <si>
    <t>BC ANGELO ROTH / BC IRPINIA</t>
  </si>
  <si>
    <t>POLIMENI GIULIO / SCHIRRU CARLO</t>
  </si>
  <si>
    <t>18.05.1993 / 23.07.1983</t>
  </si>
  <si>
    <t>SERRA ALESSIO / BASSU ROBERTO</t>
  </si>
  <si>
    <t>17.12.1997 / 19.04.1995</t>
  </si>
  <si>
    <t>DE SIMONE PASQUALE / MENNEA ANTONELLO PATRIZIO</t>
  </si>
  <si>
    <t xml:space="preserve">09.07.1963 / 23.10.1964 </t>
  </si>
  <si>
    <t>CAMPUS FEDERICO / SERRA ALESSIO</t>
  </si>
  <si>
    <t>10.04.1997 / 17.09.1997</t>
  </si>
  <si>
    <t>ARTEDINO GIANNI / SORO IVAN</t>
  </si>
  <si>
    <t>10.03.1973 / 22.04.1970</t>
  </si>
  <si>
    <t>PIGA STEFANO / COCCO NICOLA</t>
  </si>
  <si>
    <t>10.10.1989 / 04.09.1969</t>
  </si>
  <si>
    <t>MURGIA MARINO / FARCI ROBERTO</t>
  </si>
  <si>
    <t>18.06.1951 / 19.07.1960</t>
  </si>
  <si>
    <t>06.02.1977 / 06.02.1967</t>
  </si>
  <si>
    <t>SS LAZIO / ROMA 12</t>
  </si>
  <si>
    <t>FORNICOLI LUCA / TERLIZZI GIANLUCA</t>
  </si>
  <si>
    <t>07.07.1993 / 28.01.1978</t>
  </si>
  <si>
    <t>FEBBI STEFANO / PUGLIESI MARCO</t>
  </si>
  <si>
    <t>20.01.2001 / 08.06.2001</t>
  </si>
  <si>
    <t>FUDA MAURIZIO / JAYASINGHE ROSHAN</t>
  </si>
  <si>
    <t>16.12.1957 / 05.11.1969</t>
  </si>
  <si>
    <t>BRINGHENTI EDOARDO MARIA / NAPOLITANO FRANCESCO</t>
  </si>
  <si>
    <t>07.07.2001 / 18.05.2003</t>
  </si>
  <si>
    <t>BRINGHENTI EDOARDO MARIA / PERFETTO ANTIMO CLAUDIO</t>
  </si>
  <si>
    <t>07.07.2001 / 01.09.1997</t>
  </si>
  <si>
    <t>FUDA MAURIZIO / GAGLIARDI MAURO</t>
  </si>
  <si>
    <t>16.12.1957 / 23.12.1952</t>
  </si>
  <si>
    <t>ROMA 12 / ITIS MARCONI</t>
  </si>
  <si>
    <t>VIOLA PAOLO / CAPATI GINO</t>
  </si>
  <si>
    <t>28.10.1983 / 19.09.1978</t>
  </si>
  <si>
    <t>SS LAZIO / VIGNANELLO BC</t>
  </si>
  <si>
    <t>SANNA LUDOVICO / PENGUE WALTER</t>
  </si>
  <si>
    <t>15.12.2000 / 21.09.2001</t>
  </si>
  <si>
    <t>GRATTAROLA VALERIO / MICCI FRANCESCO</t>
  </si>
  <si>
    <t>01.12.2001 / 26.11.2000</t>
  </si>
  <si>
    <t>LUPI GIUSEPPINO / TERLIZZI GIANLUCA</t>
  </si>
  <si>
    <t>09.12.1960 / 28.01.1978</t>
  </si>
  <si>
    <t>TIBURZI ALESSIO / FUDA MAURIZIO</t>
  </si>
  <si>
    <t>22.10.1984 / 16.12.1957</t>
  </si>
  <si>
    <t>AQUILE TIRRENO / ROMA 12</t>
  </si>
  <si>
    <t>BARTOLI ALESSANDRO / PORRO JACOPO</t>
  </si>
  <si>
    <t>20.03.2002 / 05.11.2003</t>
  </si>
  <si>
    <t>VIGNANELLO BC / JUNIOR MILANO</t>
  </si>
  <si>
    <t>GRATTAROLA VALERIO / PUGLIESI MARCO</t>
  </si>
  <si>
    <t>01.12.2001 / 08.06.2001</t>
  </si>
  <si>
    <t>BARTOLI ALESSANDRO / LABRUZZO GIOVANNI</t>
  </si>
  <si>
    <t>20.03.2002 / 15.02.2001</t>
  </si>
  <si>
    <t>INTONTI LORENZO / ASBAT MARCO</t>
  </si>
  <si>
    <t>18.09.2002 / 11.01.2005</t>
  </si>
  <si>
    <t>APICELLA MARIO / SANTELIA MAURO</t>
  </si>
  <si>
    <t>13.03.1982 / 11.07.1977</t>
  </si>
  <si>
    <t>CAB MAIORI / CAB MAIORI</t>
  </si>
  <si>
    <t>SANTELIA MAURO / INGENITO FABIO</t>
  </si>
  <si>
    <t>11.07.1977 / 13.11.1984</t>
  </si>
  <si>
    <t>NOVIELLO IUNIO VALERIO / NOVIELLO ILIO MICHELE</t>
  </si>
  <si>
    <t>01.11.1998 / 01.11.1998</t>
  </si>
  <si>
    <t>ARPINO ANTONIO / APICELLA MARIO</t>
  </si>
  <si>
    <t>12.09.1983 / 13.03.1982</t>
  </si>
  <si>
    <t>FORTUNATO ADOLFO / SOMMA GIOVANNI</t>
  </si>
  <si>
    <t>21.01.1996 / 22.09.1992</t>
  </si>
  <si>
    <t>TOUSSEFF MUHAMMED / NAPPI EMMANUEL</t>
  </si>
  <si>
    <t>15.01.1995 / 07.05.1981</t>
  </si>
  <si>
    <t>SICA FRANCESCO / ACIERNO STEFANO</t>
  </si>
  <si>
    <t>17.06.1997 / 23.01.1998</t>
  </si>
  <si>
    <t>NAPOLITANO ENNIO GENNARO / TOUSSEFF MUHAMMAD</t>
  </si>
  <si>
    <t>28.01.1983 / 15.01.1995</t>
  </si>
  <si>
    <t>LOMBARDI SANDRO / NAPPI EMMANUEL</t>
  </si>
  <si>
    <t>11.03.1997 / 03.05.1982</t>
  </si>
  <si>
    <t>PALERMO GIOVANNI / MOSCARIELLO GIOVANNI</t>
  </si>
  <si>
    <t>20.08.1997 / 14.12.1998</t>
  </si>
  <si>
    <t>D'AGOSTINO SALVATORE / NAPOLITANO ENNIO GENNARO</t>
  </si>
  <si>
    <t>05.09.1983 / 28.01.1983</t>
  </si>
  <si>
    <t>BARRA SERGIO / LA MONTAGNA SIMONE</t>
  </si>
  <si>
    <t>20.04.2004 / 07.04.1999</t>
  </si>
  <si>
    <t>SICA FRANCESCO / PALERMO GIOVANNI</t>
  </si>
  <si>
    <t>17.06.1977 / 20.08.1997</t>
  </si>
  <si>
    <t>NAPPI EMMANUEL / SANTELIA MAURO</t>
  </si>
  <si>
    <t>07.05.1981 / 11.07.1977</t>
  </si>
  <si>
    <t>IACOVELLA CARMINE / LA FARCIOLA ALESSANDRO</t>
  </si>
  <si>
    <t>21.12.1973 / 03.07.1997</t>
  </si>
  <si>
    <t>BATTISTA LUCA / MAURO MARIO</t>
  </si>
  <si>
    <t>07.06.1989 / 03.04.1980</t>
  </si>
  <si>
    <t>04.12.1992 / 14.05.1986</t>
  </si>
  <si>
    <t>FERRULLI VITO / IANNUZZI ENRICO ANTONIO</t>
  </si>
  <si>
    <t>25.02.1997 / 20.07.1991</t>
  </si>
  <si>
    <t>BONGERMINO COSIMO / BONGERMINO GIUSEPPE</t>
  </si>
  <si>
    <t>23.08.2000 / 23.08.2000</t>
  </si>
  <si>
    <t>BITETTI ROCCANGELO / PORFIDO NICOLA PIO</t>
  </si>
  <si>
    <t>06.11.1977 / 19.12.2001</t>
  </si>
  <si>
    <t>BITETTI ROCCANGELO / LASSANDRO GIUSEPPE</t>
  </si>
  <si>
    <t>06.11.1977 / 03.07.1978</t>
  </si>
  <si>
    <t>MARZANO VITTORIO / MISANO FRANCESCO</t>
  </si>
  <si>
    <t>14.10.1963 / 23.09.1953</t>
  </si>
  <si>
    <t>DIMITA PIETRO / FIORENTINO ALESSANDRO</t>
  </si>
  <si>
    <t>23.10.2002 / 14.05.2002</t>
  </si>
  <si>
    <t>MONTENEGRO GIUSEPPE / PORFIDO NICOLA PIO</t>
  </si>
  <si>
    <t>16.07.2001 / 19.12.2001</t>
  </si>
  <si>
    <t>IANNUZZI ENRICO ANTONIO / PORFIDO DOMENICO</t>
  </si>
  <si>
    <t>20.07.1991 / 16.03.1991</t>
  </si>
  <si>
    <t>GAMBARDELLA IVANO / LA NEVE HERMES</t>
  </si>
  <si>
    <t>09.09.2000 / 25.09.1995</t>
  </si>
  <si>
    <t>GUIDA FRANCESCO / MISANO FRANCESCO</t>
  </si>
  <si>
    <t>25.04.1965 / 23.09.1953</t>
  </si>
  <si>
    <t>CUCCI MATTEO / DE MARTINO LORENZO</t>
  </si>
  <si>
    <t>07.11.2003 / 15.05.2003</t>
  </si>
  <si>
    <t>DELL'OLIO MASSIMO / FINALDI MICHELE</t>
  </si>
  <si>
    <t>07.09.1976 / 18.04.1978</t>
  </si>
  <si>
    <t>RESPA BC / BC SANTAGATA</t>
  </si>
  <si>
    <t>GAMBARDELLA IVANO / PENGUE WALTER</t>
  </si>
  <si>
    <t>09.09.2000 / 21.09.2001</t>
  </si>
  <si>
    <t>2 MARI BC / BC MILANO</t>
  </si>
  <si>
    <t>FERRULLI VITO / PILOLLA VITTORIO</t>
  </si>
  <si>
    <t>25.02.1997 / 26.05.1995</t>
  </si>
  <si>
    <t>DELL'OLIO MASSIMO / APICELLA MARIO</t>
  </si>
  <si>
    <t>07.09.1976 / 13.03.1982</t>
  </si>
  <si>
    <t>RESPA BC / COSTIERA AMALFITANA</t>
  </si>
  <si>
    <t>FUSTO DARIO / SCELFO ROSARIO LORENZO</t>
  </si>
  <si>
    <t>16.04.2004 / 07.10.2004</t>
  </si>
  <si>
    <t>CALI' EMANUELE / FIORITO MARCANTONIO</t>
  </si>
  <si>
    <t>31.08.2002 / 26.08.2003</t>
  </si>
  <si>
    <t>14.05.1989 / 03.10.1979</t>
  </si>
  <si>
    <t>11.05.1998 / 19.11.1996</t>
  </si>
  <si>
    <t>PUTORTI' DAVIDE / FILIPPELLI MAURO</t>
  </si>
  <si>
    <t>29.10.2001 / 22.02.1968</t>
  </si>
  <si>
    <t>06.07.2000 / 06.05.2001</t>
  </si>
  <si>
    <t>DELLA CANDELORA VINCENZO / LANUZZA ANTONIO</t>
  </si>
  <si>
    <t>28.05.1999 / 12.06.2002</t>
  </si>
  <si>
    <t>CUTULI GIUSEPPE / FRANCESCHINO ANDREA</t>
  </si>
  <si>
    <t>17.04.1995 / 09.06.1992</t>
  </si>
  <si>
    <t>GYMNASE / ETNA BADMINTON</t>
  </si>
  <si>
    <t>CALDERARO VINCENZO / PERNA EMANUEL</t>
  </si>
  <si>
    <t>05.09.2005 / 04.05.2005</t>
  </si>
  <si>
    <t>COCIMANO DOMENICO ORAZIO / PAPPALARDO VINCENZO</t>
  </si>
  <si>
    <t>07.04.1959 / 12.05.1963</t>
  </si>
  <si>
    <t>PANARO CRISTIAN / SANSOSTRI DANIELE</t>
  </si>
  <si>
    <t>25.12.1999 / 02.12.2000</t>
  </si>
  <si>
    <t>ASERO GIANLUCA / CUTULI GIUSEPPE</t>
  </si>
  <si>
    <t>13.06.1987 / 17.04.1995</t>
  </si>
  <si>
    <t>CATI MARIO / TROVATO GIANFRANCESCO</t>
  </si>
  <si>
    <t>14.04.1981 / 14.05.1984</t>
  </si>
  <si>
    <t>RUVOLO SIMONE / SAPORITA FILIPPO</t>
  </si>
  <si>
    <t>19.11.1996 / 17.11.1996</t>
  </si>
  <si>
    <t>LIPARI GIUSEPPE / CICIRELLO FRANCESCO</t>
  </si>
  <si>
    <t>26.06.1978 / 10.05.1980</t>
  </si>
  <si>
    <t>POL PARRINO / THE STARS ACCADEMIA</t>
  </si>
  <si>
    <t>PAVONE MARCO / SAMA' VINCENZO</t>
  </si>
  <si>
    <t>23.01.1972 / 24.10.1956</t>
  </si>
  <si>
    <t>DI FORTI CHRISTIAN / NOBILE GIUSEPPE</t>
  </si>
  <si>
    <t>03.05.1979 / 26.12.1987</t>
  </si>
  <si>
    <t>GIULIANO DANIELE / AVIDANO FILIPPO</t>
  </si>
  <si>
    <t>03.05.2002 / 05.11.2002</t>
  </si>
  <si>
    <t>DE MICHELI FEDERICO / FOCO GIUSEPPE</t>
  </si>
  <si>
    <t>03.11.2001 / 22.12.2000</t>
  </si>
  <si>
    <t>CAPOZZA DAVID / DI FORTI CHRISTIAN</t>
  </si>
  <si>
    <t>12.02.1996 / 23.09.1987</t>
  </si>
  <si>
    <t>BOCCARDO NOVI / SPACE BAD</t>
  </si>
  <si>
    <t>CAGNO ANDREA / PESCARMONA LUCA</t>
  </si>
  <si>
    <t>21.03.1999 / 01.06.1998</t>
  </si>
  <si>
    <t>D'ELIA STEFANO / DE MICHELI ANDREA</t>
  </si>
  <si>
    <t>17.02.1999 / 18.07.1997</t>
  </si>
  <si>
    <t>PESCARMONA LUCA / USSIA MATTEO</t>
  </si>
  <si>
    <t>01.06.1998 / 22.09.2000</t>
  </si>
  <si>
    <t>10.11.1982 / 12.11.1983</t>
  </si>
  <si>
    <t>02.12.1992 / 04.04.1989</t>
  </si>
  <si>
    <t>CAMPANTICO GIOVANNI / CONGIAS MATTEO</t>
  </si>
  <si>
    <t>08.04.2001 / 04.05.2001</t>
  </si>
  <si>
    <t>CAMPANTICO GIOVANNI / BRUZZONE ALESSANDRO</t>
  </si>
  <si>
    <t>08.04.2001 / 22.02.2002</t>
  </si>
  <si>
    <t>ALBERA MATTEO / FRANCONE LORENZO</t>
  </si>
  <si>
    <t>09.09.1998 / 08.08..1997</t>
  </si>
  <si>
    <t>PESCARMONA LUCA / GRANDINETTI ROBERTO</t>
  </si>
  <si>
    <t>01.06.1998 / 04.02.1987</t>
  </si>
  <si>
    <t>SPEEDY &amp; BAD / SPACEBAD</t>
  </si>
  <si>
    <t>DE MICHELI ANDREA / DEPAOLI GABRIEL</t>
  </si>
  <si>
    <t>18.07.1997 / 26.05.1998</t>
  </si>
  <si>
    <t>BOCCARDO NOVI / SSV BOZEN BAD</t>
  </si>
  <si>
    <t>DE MICHELI ANDREA / SCAFURI MANUEL</t>
  </si>
  <si>
    <t>18.07.1997 / 05.07.1996</t>
  </si>
  <si>
    <t>DE MICHELI ANDREA / SERVENTI DANIELE</t>
  </si>
  <si>
    <t>18.07.1997 / 30.12.1998</t>
  </si>
  <si>
    <t>BIANCHI THOMAS / MANFRINETTI MARCO</t>
  </si>
  <si>
    <t>21.06.2004 / 28.01.2004</t>
  </si>
  <si>
    <t>GENOVA BC / ACQUI JUNIOR</t>
  </si>
  <si>
    <t>BIANCHI FEDERICO / BORDINI CHRISTIAN</t>
  </si>
  <si>
    <t>07.12.1969 / 03.05.1979</t>
  </si>
  <si>
    <t>BIANCHI THOMAS / BOTTINO SIMONE</t>
  </si>
  <si>
    <t>21.06.2004 / 07.08.2002</t>
  </si>
  <si>
    <t>ANGELI STEFANO / GARBARINO VALTERO</t>
  </si>
  <si>
    <t>09.06.1963 / 06.08.1960</t>
  </si>
  <si>
    <t>GENOVA BC / LE BAXIE</t>
  </si>
  <si>
    <t>07.08.2002 / 25.03.2002</t>
  </si>
  <si>
    <t>GENOVA BC / SSV BOZEN BAD</t>
  </si>
  <si>
    <t>BORDINI CHRISTIAN / BOTTINO SIMONE</t>
  </si>
  <si>
    <t>03.05.1979 / 07.08.2001</t>
  </si>
  <si>
    <t>ANGELI STEFANO / BORDINI CHRISTIAN</t>
  </si>
  <si>
    <t>09.06.1963 / 03.05.1979</t>
  </si>
  <si>
    <t>PELLEGRINI MICHELE / ACIERNO ALESSANDRO</t>
  </si>
  <si>
    <t>05.03.1995 / 05.03.1997</t>
  </si>
  <si>
    <t>ACIERNO ALESSANDRO / DE RUBEIS MARCO</t>
  </si>
  <si>
    <t>05.03.1997 / 25.10.1986</t>
  </si>
  <si>
    <t>TIGULLIO BC / NEW SPORT</t>
  </si>
  <si>
    <t>BORDINI CHRISTIAN / PREVIGNANO VITTORIO</t>
  </si>
  <si>
    <t>03.05.1979 / 04.05.1994</t>
  </si>
  <si>
    <t>BOTTINO SIMONE / MONTINARI MARCO</t>
  </si>
  <si>
    <t>07.08.2002 / 21.04.2002</t>
  </si>
  <si>
    <t>12.12.1982 / 03.05.1979</t>
  </si>
  <si>
    <t>ANGELI STEFANO / BAILETTI AUGUSTO</t>
  </si>
  <si>
    <t>09.06.1963 / 04.04.1964</t>
  </si>
  <si>
    <t>GENOVA BC / ASD SENIGALLIA</t>
  </si>
  <si>
    <t>LIBIN BABY / PESCARMONA LUCA</t>
  </si>
  <si>
    <t>24.05.1982 / 01.06.1998</t>
  </si>
  <si>
    <t>GENOVA BC / SPEEDY &amp; BAD</t>
  </si>
  <si>
    <t>GAZZOLO GIANLUCA / SALVADORI LORENZO</t>
  </si>
  <si>
    <t>15.11.2000 / 10.03.1999</t>
  </si>
  <si>
    <t>27.08.1981 / 14.05.1971</t>
  </si>
  <si>
    <t>30.01.1996 / 13.07.1990</t>
  </si>
  <si>
    <t>GSA CHIARI / PIUMEDARGENTO</t>
  </si>
  <si>
    <t>GOZZINI GIORGIO / STROBL MARCEL</t>
  </si>
  <si>
    <t>18.01.1998 / 03.07.1992</t>
  </si>
  <si>
    <t>HOLM WILLIAM / SHAO LORENZO</t>
  </si>
  <si>
    <t>23.03.1999 / 20.10.2001</t>
  </si>
  <si>
    <t>AIRAGHI TOMMASO / CREMONESI EMANUELE</t>
  </si>
  <si>
    <t>02.12.2000 / 21.12.2000</t>
  </si>
  <si>
    <t>SCANFERLA OLIVER / SUARDI MATTEO</t>
  </si>
  <si>
    <t>13.11.1983 / 18.11.1997</t>
  </si>
  <si>
    <t>BC MILANO / CS ORIONE VOGHERA</t>
  </si>
  <si>
    <t>PELLIZZARI LIAM / ZEDDIES LEON</t>
  </si>
  <si>
    <t>02.10.2001 / 24.02.2001</t>
  </si>
  <si>
    <t>SEGGIOLI SAMUELE / TOMASELLO FRANCESCO</t>
  </si>
  <si>
    <t>06.11.1999 / 08.04.2000</t>
  </si>
  <si>
    <t>ASD BRESCIA / GANDHI</t>
  </si>
  <si>
    <t>GIOIA GUGLIELMO / SUARDI MATTEO</t>
  </si>
  <si>
    <t>01.10.1991 / 18.11.1997</t>
  </si>
  <si>
    <t>29.11.1981 / 26.03.1993</t>
  </si>
  <si>
    <t>BC MILANO / POL CORASSORI</t>
  </si>
  <si>
    <t>BELLUCCI MATTEO / LAGORIO LUDOVICO</t>
  </si>
  <si>
    <t>18.12.1995 / 30.10.1992</t>
  </si>
  <si>
    <t>GOZZINI ALESSANDRO / LUTHER MORITZ</t>
  </si>
  <si>
    <t>09.03.2004 / 31.01.2005</t>
  </si>
  <si>
    <t>PELLIZZARI LIAM / BARONI MARCO</t>
  </si>
  <si>
    <t>02.10.2001 / 17.04.2001</t>
  </si>
  <si>
    <t>STEGANI BRUNO / MARAVENTANO CHRISTIAN</t>
  </si>
  <si>
    <t>08.10.1997 / 15.09.1999</t>
  </si>
  <si>
    <t>15 ZERO / GSA CHIARI</t>
  </si>
  <si>
    <t>SPOTTI DANIELE / MONACO MATTEO</t>
  </si>
  <si>
    <t>19.06.1990 / 17.06.1997</t>
  </si>
  <si>
    <t>ALBERTINI MATTIA / BONASSI MATTEO</t>
  </si>
  <si>
    <t>03.11.2000 / 05.06.2000</t>
  </si>
  <si>
    <t>GAMPER JONAS / MAIR THOMAS</t>
  </si>
  <si>
    <t>13.08.1998 / 03.07.1994</t>
  </si>
  <si>
    <t>BATISTA MANUEL / LAGORIO LUDOVICO</t>
  </si>
  <si>
    <t>02.08.1989 / 30.10.1992</t>
  </si>
  <si>
    <t>ASV MALLES / JUNIOR MILANO</t>
  </si>
  <si>
    <t>HOFER MATHIAS / KLAMMSTEINER IVAN</t>
  </si>
  <si>
    <t>13.08.2000 / 22.11.2000</t>
  </si>
  <si>
    <t>KLAMMSTEINER IVAN / MAYR DOMINIK</t>
  </si>
  <si>
    <t>22.11.2000 / 24.02.2000</t>
  </si>
  <si>
    <t>SC MERAN / ASV MALLES</t>
  </si>
  <si>
    <t>KOLLEMANN SIMON / MAYR DOMINIK</t>
  </si>
  <si>
    <t>27.02.2000 / 24.02.2000</t>
  </si>
  <si>
    <t>PRUGGER SIMON / SCHWEITZER DANIEL</t>
  </si>
  <si>
    <t>03.09.2003 / 22.05.2003</t>
  </si>
  <si>
    <t>MONDAVIO MARCO / STOCKER ANDREAS</t>
  </si>
  <si>
    <t>14.07.1984 / 06.02.1997</t>
  </si>
  <si>
    <t>NAZMUS RAHMAN / SCANFERLA MANUEL</t>
  </si>
  <si>
    <t>25.03.2002 / 30.05.2002</t>
  </si>
  <si>
    <t>SSV BOZEN BAD / SSV BRIXEN</t>
  </si>
  <si>
    <t>DEPAOLI GABRIEL / STEGANI BRUNO</t>
  </si>
  <si>
    <t>26.05.1998 / 08.10.1997</t>
  </si>
  <si>
    <t>SSV BOZEN BAD / 15 ZERO</t>
  </si>
  <si>
    <t>GUTMORGETH LUKAS / LANZNASTER HANNES</t>
  </si>
  <si>
    <t>08.09.1997 / 04.11.1996</t>
  </si>
  <si>
    <t>ASV KALTERN / ASV KALTERN</t>
  </si>
  <si>
    <t>SPORNBERGER JAKOB / SPORNBERGER DAVID</t>
  </si>
  <si>
    <t>27.04.2000 / 30.06.2002</t>
  </si>
  <si>
    <t>MAIR THOMAS / SALUTT DAVID</t>
  </si>
  <si>
    <t>03.07.1994 / 31.12.1998</t>
  </si>
  <si>
    <t>KOFLER DANIEL / KOFER MATHIAS</t>
  </si>
  <si>
    <t>09.10.2000 / 13.08.2000</t>
  </si>
  <si>
    <t>KOLLEMANN SIMON / SAGMEISTER RUDI</t>
  </si>
  <si>
    <t>27.02.2000 / 14.04.1999</t>
  </si>
  <si>
    <t>KOLLEMANN DOMINIK / MAYR DOMINIK</t>
  </si>
  <si>
    <t>19.05.2000 / 24.02.2001</t>
  </si>
  <si>
    <t>LUTHER MORITZ / PRUGGER SIMON</t>
  </si>
  <si>
    <t>31.01.2005 / 03.09.2003</t>
  </si>
  <si>
    <t>BALLARINI TOMMASO / PERINI ALESSANDRO</t>
  </si>
  <si>
    <t>12.09.2002 / 26.06.2002</t>
  </si>
  <si>
    <t>BELLAVERE MATTIA / UDDIN JAMAL</t>
  </si>
  <si>
    <t>23.06.1999 / 11.09.1974</t>
  </si>
  <si>
    <t>ANDREAGGI LUIGI / LUNARDELLI RENZO</t>
  </si>
  <si>
    <t>05.05.1970 / 19.09.1963</t>
  </si>
  <si>
    <t>CARERA MATTIA / DE ANGELI DAVIDE</t>
  </si>
  <si>
    <t>14.11.2000 / 16.08.1973</t>
  </si>
  <si>
    <t>PEDRON GIANLUCA / MARZARO LEONARDO</t>
  </si>
  <si>
    <t>03.11.2000 / 01.11.2000</t>
  </si>
  <si>
    <t>MOTTA FRANCESCO / PACCHIN RICCARDO</t>
  </si>
  <si>
    <t>24.10.2000 / 19.07.2000</t>
  </si>
  <si>
    <t>LUCCHI MARCO / ZANDONA IVAN</t>
  </si>
  <si>
    <t>29.04.1985 / 14.08.1988</t>
  </si>
  <si>
    <t>LUCCHI MARCO / GAGLIARDI MAURO</t>
  </si>
  <si>
    <t>04.01.1985 / 23.12.1952</t>
  </si>
  <si>
    <t>11.09.1974 / 02.03.1997</t>
  </si>
  <si>
    <t>LUNARDELLI RENZO / MARCHETTO ENRICO</t>
  </si>
  <si>
    <t>19.09.1963 / 06.03.1964</t>
  </si>
  <si>
    <t>CALVI BAD / CLAVI BAD</t>
  </si>
  <si>
    <t>RIOLFI NICOLA / CARERA MATTIA</t>
  </si>
  <si>
    <t>02.08.1995 / 14.11.2000</t>
  </si>
  <si>
    <t>MARZARI MARTIN / PICCOLO GIACOMO</t>
  </si>
  <si>
    <t>22.04.2000 / 30.07.1997</t>
  </si>
  <si>
    <t>DASCALESCU GABRIEL / GAGLIARDI MAURO</t>
  </si>
  <si>
    <t>07.04.1975 / 23.12.1952</t>
  </si>
  <si>
    <t>JELACIC NICOLA / STECCANELLA LUIGI</t>
  </si>
  <si>
    <t>04.01.2000 / 03.03.2000</t>
  </si>
  <si>
    <t>GUARISE FRANCESCO / MONTI CRISTIANO</t>
  </si>
  <si>
    <t>20.06.2003 / 21.10.2003</t>
  </si>
  <si>
    <t>08.02.1984 / 15.09.1991</t>
  </si>
  <si>
    <t>SC PRIMAVERA / CALVI BAD</t>
  </si>
  <si>
    <t>GARBARINO GIANMARIA / DE MONTE GUGLIELMO</t>
  </si>
  <si>
    <t>01.06.1997 / 28.08.1990</t>
  </si>
  <si>
    <t>DRIUSSI LUCA / MICHELUTTI MARCO</t>
  </si>
  <si>
    <t>02.02.1964 / 19.03.1959</t>
  </si>
  <si>
    <t>26.03.1993 / 06.04.1984</t>
  </si>
  <si>
    <t>MENEGAZZO MARCO / DI GIORGIO ARTURO</t>
  </si>
  <si>
    <t>CAMURRI TOMMASO / MARTINELLI ALESSANDRO</t>
  </si>
  <si>
    <t>01.09.1994 / 09..09.1994</t>
  </si>
  <si>
    <t>MORABITO MICHELE / ZECCA DAVIDE</t>
  </si>
  <si>
    <t>22.01.1996 / 20.01.1999</t>
  </si>
  <si>
    <t>FURGERI MICHAEL / MANTOVANI LORENZO</t>
  </si>
  <si>
    <t>07.12.1992 / 08.05.1991</t>
  </si>
  <si>
    <t>21.05.1990 / 26.12.1980</t>
  </si>
  <si>
    <t>28.03.1976 / 25.08.1960</t>
  </si>
  <si>
    <t>26.03.1993 / 18.01.1989</t>
  </si>
  <si>
    <t>CAPELLETTI NICOLA / MELLI FILIPPO</t>
  </si>
  <si>
    <t>09.02.1993 / 30.03.1993</t>
  </si>
  <si>
    <t>MONACO HANRY / PIAZZA LUCA</t>
  </si>
  <si>
    <t>25.08.1960 / 17.09.1959</t>
  </si>
  <si>
    <t>ANDING FELIX AUGUST / PIAZZA DAVIDE</t>
  </si>
  <si>
    <t>21.08.1985 / 22.01.1990</t>
  </si>
  <si>
    <t>25.08.1960 / 20.04.1993</t>
  </si>
  <si>
    <t>ZUCCOLINI FEDERICI SERGIO / SPINAZZOLA ANDREA</t>
  </si>
  <si>
    <t>15.01.1999 / 31.01.1995</t>
  </si>
  <si>
    <t>ZECCA DAVIDE / RIVA RICCARDO</t>
  </si>
  <si>
    <t>20.01.1999 / 21.01.1998</t>
  </si>
  <si>
    <t>FIUMI GIUSEPPE / FICACCI STEFANO</t>
  </si>
  <si>
    <t>29.05.1956 / 15.12.1969</t>
  </si>
  <si>
    <t>MONTESION THOMAR / REGGIANINI ENRICO</t>
  </si>
  <si>
    <t>04.09.2001 / 07.09.2001</t>
  </si>
  <si>
    <t>BISCOTTI VINCENZO / GENTILE DIEGO</t>
  </si>
  <si>
    <t>09.05.1999 / 12.11.1995</t>
  </si>
  <si>
    <t>SENIGALLIA / ACQUI JUNIOR</t>
  </si>
  <si>
    <t>BISCOTTI VINCENZO / VOLPI NICOLO'</t>
  </si>
  <si>
    <t>05.05.1999 / 24.05.1999</t>
  </si>
  <si>
    <t>BAILETTI MARCO / SACCO RICCARDO</t>
  </si>
  <si>
    <t>13.09.2001 / 13.07.2001</t>
  </si>
  <si>
    <t>MASALA ALBERTO / PELLICCIOTTA ANTONIO</t>
  </si>
  <si>
    <t>14.09.1998 / 15.02.1997</t>
  </si>
  <si>
    <t>CIRONE MATTEO / CAPONE GIANLUCA</t>
  </si>
  <si>
    <t>05.02.1997 / 05.03.1975</t>
  </si>
  <si>
    <t>07.03.1992 / 16.12.1957</t>
  </si>
  <si>
    <t>FANTOZZI FABRIZIO / BORGI RAFFAELE</t>
  </si>
  <si>
    <t>26.09.1977 / 12.11.1993</t>
  </si>
  <si>
    <t>PAOLILLO FRANCESCO / FINALDI MICHELE</t>
  </si>
  <si>
    <t>15.07.1976 / 18.04.1978</t>
  </si>
  <si>
    <t>FLEGREA BAD / BC SANTAGATA</t>
  </si>
  <si>
    <t>FARACE OSCAR / MILANO ALESSANDRO</t>
  </si>
  <si>
    <t>07.01.1978 / 09.11.1984</t>
  </si>
  <si>
    <t>FARACE OSCAR / PENGUE WALTER</t>
  </si>
  <si>
    <t>07.01.1978 / 21.09.1991</t>
  </si>
  <si>
    <t>CAB MAIORI /  JUNIOR MILANO</t>
  </si>
  <si>
    <t>APICELLA MARIO / MASULLO ANTONIO</t>
  </si>
  <si>
    <t>13.03.1982 / 12.11.1995</t>
  </si>
  <si>
    <t>CAB MAIORI / BC SANTAGATA</t>
  </si>
  <si>
    <t>INGARGIOLA SALVATORE / SOMMELLA VINCENZO</t>
  </si>
  <si>
    <t>14.11.2001 / 18.12.2004</t>
  </si>
  <si>
    <t>GALDERISI ALESSANDRO / D'AGOSTINO SALVATORE</t>
  </si>
  <si>
    <t>26.06.1974 / 05.09.1983</t>
  </si>
  <si>
    <t>LA ROCCA ANTONIO / GALDERISI ALESSANDRO</t>
  </si>
  <si>
    <t>19.08.1987 / 26.06.1974</t>
  </si>
  <si>
    <t>MASULLO ANTONIO / NAPPI EMANUEL</t>
  </si>
  <si>
    <t>12.11.1995 / 07.05.1981</t>
  </si>
  <si>
    <t>GALDERISI ALESSANDRO / SICA PIETRO</t>
  </si>
  <si>
    <t>26.06.1974 / 20.09.1987</t>
  </si>
  <si>
    <t>DE STEFANO ANGELO / ROMANO CIRO</t>
  </si>
  <si>
    <t>08.09.1995 / 15.05.1982</t>
  </si>
  <si>
    <t>BOTTINO ANTONIO / DI DOMENICO GIUSEPPE</t>
  </si>
  <si>
    <t>06.06.1995 / 13.05.1983</t>
  </si>
  <si>
    <t>TOUSSEFF MUHAMMED / GUADAGNO DAVIDE</t>
  </si>
  <si>
    <t>15.01.1995 / 04.10.1996</t>
  </si>
  <si>
    <t>NAPPI EMMANUEL / SOMMA GIOVANNI</t>
  </si>
  <si>
    <t>07.05.1981 / 22.09.1992</t>
  </si>
  <si>
    <t>GALDERISI ALESSANDRO / FORTUNATO ADOLFO</t>
  </si>
  <si>
    <t>26.06.1974 / 21.01.1996</t>
  </si>
  <si>
    <t>DE LUNA DARIO / CAPIRASO SAMUELE</t>
  </si>
  <si>
    <t>09.11.1997 / 20.10.1997</t>
  </si>
  <si>
    <t>CAROZZA GIUSEPPE / D'AVANZO ANGELO</t>
  </si>
  <si>
    <t>02.02.1967 / 23.03.1960</t>
  </si>
  <si>
    <t>LA FARCIOLA ALESSANDRO / SAMUELE FRANCESCO</t>
  </si>
  <si>
    <t>03.07.1997 / 28.11.1978</t>
  </si>
  <si>
    <t>ZULLO ANDREA / MAURO MARIO</t>
  </si>
  <si>
    <t>03.02.1978 / 03.04.1981</t>
  </si>
  <si>
    <t>SOFT AIR / ASAM</t>
  </si>
  <si>
    <t>CANTA ANTONIO / BARONCINI TOMMASO</t>
  </si>
  <si>
    <t>28.09.1971 / 27.02.1963</t>
  </si>
  <si>
    <t>DI MAMBRO ROCCO / DEL CORPO ATTILIO</t>
  </si>
  <si>
    <t>06.05.2000 / 22.11.2000</t>
  </si>
  <si>
    <t>BATTISTA LUCA / RICCI GIUSEPPE</t>
  </si>
  <si>
    <t>07.06.1989 / 28.07.1984</t>
  </si>
  <si>
    <t>MARIO MAURO / ARMENTI ALESSIO</t>
  </si>
  <si>
    <t>03.04.1981 / 05.04.2002</t>
  </si>
  <si>
    <t>RENZI ALESSANDRA / D'UVA GIANLUCA</t>
  </si>
  <si>
    <t>03.04.1977 / 13.06.1995</t>
  </si>
  <si>
    <t>SATTA JACOPO / SFRISO FEDERICO</t>
  </si>
  <si>
    <t>04.10.2000 / 24.08.2000</t>
  </si>
  <si>
    <t>PORFIDO DOMENICO / LASSANDRO GIUSEPPE</t>
  </si>
  <si>
    <t>16.03.1991 / 03.07.1979</t>
  </si>
  <si>
    <t>PALMISANO CHRISTIAN / TORITTO NICOLA</t>
  </si>
  <si>
    <t>31.05.2000 / 19.10.2000</t>
  </si>
  <si>
    <t>DE MARINIS FRANCESCO / PACIOLLA MATTIA TOMMASO</t>
  </si>
  <si>
    <t>01.07.1999 / 07.01.2000</t>
  </si>
  <si>
    <t>LIOCE CARLO / PANETTA GIOVANNI</t>
  </si>
  <si>
    <t>09.07.2003 / 21.02.2004</t>
  </si>
  <si>
    <t>GHIONNA ALBERTO / GIAFFREDA LEO</t>
  </si>
  <si>
    <t>15.03.2004 / 25.11.2004</t>
  </si>
  <si>
    <t>CACUCCI ALESSANDRO / ZANLEONE OMAR</t>
  </si>
  <si>
    <t>25.02.2005 / 18.10.2000</t>
  </si>
  <si>
    <t>PUNZI GIOVANNI / VORACE ENRICO</t>
  </si>
  <si>
    <t>22.07.2002 / 22.04.2002</t>
  </si>
  <si>
    <t>CALO' GIULIO / INNONE ANTONIO</t>
  </si>
  <si>
    <t>27.11.2003 / 25.02.2003</t>
  </si>
  <si>
    <t>MELE ALESSANDRO / TASSIELLI FRANCESCO</t>
  </si>
  <si>
    <t>27.03.1999 / 18.07.1999</t>
  </si>
  <si>
    <t>BONGERMINO COSIMO / PUNZI GIOVANNI</t>
  </si>
  <si>
    <t>23.08.2000 / 22.07.2002</t>
  </si>
  <si>
    <t>DE MARTINO LORENZO / GAMBARDELLA IVANO</t>
  </si>
  <si>
    <t>15.05.2003 / 09.09.2000</t>
  </si>
  <si>
    <t>PANARO CRISTIAN / SABATINI LUCA</t>
  </si>
  <si>
    <t>25.12.1999 / 12.06.1999</t>
  </si>
  <si>
    <t>RUSSO LORENZO / SANSOSTRI DANIELE</t>
  </si>
  <si>
    <t>03.11.1998 / 02.12.2000</t>
  </si>
  <si>
    <t>GOLOGAN ALIN / PUTORTI' DAVIDE</t>
  </si>
  <si>
    <t>15.05.1998 / 29.10.2001</t>
  </si>
  <si>
    <t>SAMA' LUIGI / PAVONE MARCO</t>
  </si>
  <si>
    <t>23.04.1962 / 23.01.1972</t>
  </si>
  <si>
    <t>NOVELLO EMANUELE / ZIMBARO FRANCESCO</t>
  </si>
  <si>
    <t>14.02.1999 / 08.02.2000</t>
  </si>
  <si>
    <t>GUERRERA FRANCESCO / GUERRERA MICHELE VALENTINO</t>
  </si>
  <si>
    <t>21.12.1999 / 14.02.2004</t>
  </si>
  <si>
    <t>GOLOGAN ALIN / PAPASIDERO EMANUEL</t>
  </si>
  <si>
    <t>15.05.1998 / 24.02.1998</t>
  </si>
  <si>
    <t>FILIPPELLI MAURO / TESSAROLI CLAUDIO ROBERTO</t>
  </si>
  <si>
    <t>22.02.1968 / 14.02.1970</t>
  </si>
  <si>
    <t>PAPASIDERO EMANUEL / SERVIDIO ANDREA</t>
  </si>
  <si>
    <t>24.02.1998 / 21.11.1997</t>
  </si>
  <si>
    <t>COZZA GIUSEPPE / PALMIERI GIORGIO</t>
  </si>
  <si>
    <t>01.06.2000 / 25.11.2000</t>
  </si>
  <si>
    <t>PAPASIDERO EMANUEL / PERRONE SAVERIOMARIA</t>
  </si>
  <si>
    <t>24.02.1998 / 03.02.1997</t>
  </si>
  <si>
    <t>CARNEVALE VINCENZO / ZIMBARO FRANCESCO</t>
  </si>
  <si>
    <t>20.03.2000 / 08.02.2000</t>
  </si>
  <si>
    <t>WELLS CHARLIE / GOLOGAN ALIN</t>
  </si>
  <si>
    <t>27.10.1998 / 15.05.1998</t>
  </si>
  <si>
    <t>SABATINI LUCA / RUSSO LORENZO</t>
  </si>
  <si>
    <t>12.06.1999 / 03.11.1998</t>
  </si>
  <si>
    <t>FILIPPELLI MAURO / GUERRERA MICHELE VALENTINO</t>
  </si>
  <si>
    <t>22.02.1968 / 14.02.2004</t>
  </si>
  <si>
    <t>NOVELLO EMANUELE / SANSOSTRI DANIELE</t>
  </si>
  <si>
    <t>14.02.1999 / 02.12.2000</t>
  </si>
  <si>
    <t>CHINNICI ROSARIO / PENGUE WALTER</t>
  </si>
  <si>
    <t>11.09.2001 / 21.09.1991</t>
  </si>
  <si>
    <t>PIUMEDARGENTO / JUNIOR MILANO</t>
  </si>
  <si>
    <t>CUTULI GIUSEPPE / SCIACCA GIUSEPPE</t>
  </si>
  <si>
    <t>17.04.1995 / 24.11.1973</t>
  </si>
  <si>
    <t>LEANZA DAVIDE / LEANZA DAMIANO</t>
  </si>
  <si>
    <t>06.04.2003 / 15.02.2001</t>
  </si>
  <si>
    <t>CUTULI GIUSEPPE / CASALES EMANUELE</t>
  </si>
  <si>
    <t>17.04.1995 / 10.02.1967</t>
  </si>
  <si>
    <t>GYMNASE / PIUMEDARGENTO</t>
  </si>
  <si>
    <t>BARRALE ANDREA / ZICHI FABRIZIO</t>
  </si>
  <si>
    <t>21.03.1964 / 06.08.1979</t>
  </si>
  <si>
    <t>FRECCE AZZURRE / BC PALERMO</t>
  </si>
  <si>
    <t>FERRETO ALBERTO / LAUDANI ANTONIO</t>
  </si>
  <si>
    <t>22.10.1990 / 23.08.1990</t>
  </si>
  <si>
    <t>DA DONG MATTEO / SAGLIMBENE EMANUELE</t>
  </si>
  <si>
    <t>14.12.2000 / 04.09.2003</t>
  </si>
  <si>
    <t>SANTANGELO SALVATORE / GAMBARDELLA IVANO</t>
  </si>
  <si>
    <t>30.09.2001 / 09.09.2000</t>
  </si>
  <si>
    <t>PIUMEDARGENTO / 2 MARI BC</t>
  </si>
  <si>
    <t>BARRALE GIOVANNI / LIPARI GIUSEPPE</t>
  </si>
  <si>
    <t>21.03.1994 / 26.06.1978</t>
  </si>
  <si>
    <t>ITALIANO NATALE / ITALIANO EDOARDO</t>
  </si>
  <si>
    <t>16.04.2002 / 13.08.2001</t>
  </si>
  <si>
    <t>LAUDANI ANTONIO / PESCE DARIO PLACIDO</t>
  </si>
  <si>
    <t>23.08.1990 / 04.08.1995</t>
  </si>
  <si>
    <t>SANTANGELO SALVATORE / MARTINI GIUSEPPE</t>
  </si>
  <si>
    <t>30.09.2001 / 11.09.2000</t>
  </si>
  <si>
    <t>LIPARI GIUSEPPE / RANDAZZO CALOGERO</t>
  </si>
  <si>
    <t>26.06.1978 / 09.10.1998</t>
  </si>
  <si>
    <t>CARACAUSI GIUSEPPE LUCA / LA ROCCA LUIS ANIELLO</t>
  </si>
  <si>
    <t>13.07.1990 / 13.04.1993</t>
  </si>
  <si>
    <t>LA ROCCA ROBERTO / VALENTINO MARCO</t>
  </si>
  <si>
    <t>07.08.1990 / 31.05.1994</t>
  </si>
  <si>
    <t>PIUMEDARGENTO / GANDHI</t>
  </si>
  <si>
    <t>PANAM PRJYANTHA / ROCCELLA ANTONIO</t>
  </si>
  <si>
    <t>21.10.1997 / 13.06.1983</t>
  </si>
  <si>
    <t>MESSINA BAD / ASD 095</t>
  </si>
  <si>
    <t>BEHAVAJ MIRSEN / DE PASQUALE ANTONIO</t>
  </si>
  <si>
    <t>19.06.1991 / 09.10.1961</t>
  </si>
  <si>
    <t>BOSSATI EZIO / GORZEGNO MATTEO</t>
  </si>
  <si>
    <t>03.06.1960 / 04.05.1995</t>
  </si>
  <si>
    <t>BOSSATI EZIO / WALDEMAR MAREK</t>
  </si>
  <si>
    <t>03.06.1960 / 10.01.1956</t>
  </si>
  <si>
    <t>REGGIARDO LORENZO / SCAFURI MANUEL</t>
  </si>
  <si>
    <t>09.11.1992 / 05.07.1996</t>
  </si>
  <si>
    <t>ACQUI BADMINTON / BOCCARDO NOVI</t>
  </si>
  <si>
    <t>BORGOGNO NICOLO' / VIBERTI GIACOMO</t>
  </si>
  <si>
    <t>06.04.1998 / 15.12.1998</t>
  </si>
  <si>
    <t>MIRSEN BEHARAJ / BORGOGNO NICOLO'</t>
  </si>
  <si>
    <t>19.06.1991 / 06.04.1998</t>
  </si>
  <si>
    <t>BOSSATI EZIO / POLZONI FRANCESCO</t>
  </si>
  <si>
    <t>03.06.1960 / 17.01.1981</t>
  </si>
  <si>
    <t>GORZEGNO MATTEO / BOTTINO ALBERTO</t>
  </si>
  <si>
    <t>04.05.1995 / 25.07.1995</t>
  </si>
  <si>
    <t>ALBA SHUTTLE / GENOVA BC</t>
  </si>
  <si>
    <t>DE MICHELI ANDREA / SERRA MATTEO</t>
  </si>
  <si>
    <t>18.07.1997 / 22.05.1989</t>
  </si>
  <si>
    <t>BATTAGLINO GIACOMO / SCARABELLO ROBERTO</t>
  </si>
  <si>
    <t>16.12.1986 / 27.06.1957</t>
  </si>
  <si>
    <t>AVIDANO FILIPPO / MANFRINETTI MARCO</t>
  </si>
  <si>
    <t>MONCHIERO GIUSEPPE / STAN ALESSANDRO</t>
  </si>
  <si>
    <t>29.08.2004 / 19.06.2003</t>
  </si>
  <si>
    <t>GIULIANO DANIELE / MANFRINETTI MARCO</t>
  </si>
  <si>
    <t>03.05.2002 / 28.01.2004</t>
  </si>
  <si>
    <t>DEMICHELI FEDERICO / SERVENTI DANIELE</t>
  </si>
  <si>
    <t>12.10.2001 / 30.12.1998</t>
  </si>
  <si>
    <t>PESCARMONA LUCA / SERVENTI DANIELE</t>
  </si>
  <si>
    <t>01.06.1998 / 30.12.1998</t>
  </si>
  <si>
    <t>SPEEDY &amp; BAD / BOCCARDO NOVI</t>
  </si>
  <si>
    <t>COSCIA GABRIELE / LAW SEGRE ALEXANDER</t>
  </si>
  <si>
    <t>22.02.2002 / 22.02.2003</t>
  </si>
  <si>
    <t>BOCCARDO NOVI / JUNIOR MILANO</t>
  </si>
  <si>
    <t>ALUFFO ALESSIO / MAGNOTTA NICOLA</t>
  </si>
  <si>
    <t>26.04.2001 / 20.11.2001</t>
  </si>
  <si>
    <t>MONCHIERO GIUSEPPE / GIACHINO GIOELE</t>
  </si>
  <si>
    <t>29.08.2004 / 27.11.1998</t>
  </si>
  <si>
    <t>SCAGLIOLA SAMUELE / COSCIA GABRIELE</t>
  </si>
  <si>
    <t>24.12.2002 / 31.07.2002</t>
  </si>
  <si>
    <t>BARILE GIULIO / PILLONE GABRIELE</t>
  </si>
  <si>
    <t>12.06.2001 / 10.08.1999</t>
  </si>
  <si>
    <t>DEMICHELI FEDERICO / USSIA MATTEO</t>
  </si>
  <si>
    <t>03.11.2001 / 22.09.2000</t>
  </si>
  <si>
    <t>BOCCARDO NOVI / SPEEDY &amp; BAD</t>
  </si>
  <si>
    <t>BURATTO MICHELE / SCARABELLO ROBERO</t>
  </si>
  <si>
    <t>23.04.1975 / 27.06.1957</t>
  </si>
  <si>
    <t>BORGOGNO NICOLO' / CAPOZZA DAVID</t>
  </si>
  <si>
    <t>06.04.1998 / 12.02.1996</t>
  </si>
  <si>
    <t>CAPOZZA DAVID / PATRONE ALESSANDRO</t>
  </si>
  <si>
    <t>12.02.1996 / 17.10.1996</t>
  </si>
  <si>
    <t>BURATTO MICHELE / SIGNORINI GIANLUCA</t>
  </si>
  <si>
    <t>23.04.1975 / 13.08.1964</t>
  </si>
  <si>
    <t>BOCCARDO NOVI / GENOVA BC</t>
  </si>
  <si>
    <t>ANGIOLETTO DANIELE / MITREA EDOARDO</t>
  </si>
  <si>
    <t>04.11.2004 / 13.04.2004</t>
  </si>
  <si>
    <t>BARILE GIULIO / POMETTO DIEGO</t>
  </si>
  <si>
    <t>12.06.2001 / 08.02.2000</t>
  </si>
  <si>
    <t>SCAGLIOLA SAMUELE / BARILE GIULIO</t>
  </si>
  <si>
    <t>24.12.2002 / 12.06.2001</t>
  </si>
  <si>
    <t>GIOIA GUGLIELMO / PAPAVERO MARCO</t>
  </si>
  <si>
    <t>01.10.1991 / 27.09.1990</t>
  </si>
  <si>
    <t>BARONI CRISTIAN / STEGANI BRUNO</t>
  </si>
  <si>
    <t>05.08.1997 / 08.10.1997</t>
  </si>
  <si>
    <t>GSA CHIARI / 15 ZERO</t>
  </si>
  <si>
    <t>LOCATELLI ENRICO / ZANI MARCO</t>
  </si>
  <si>
    <t>24.03.1996 / 23.05.1981</t>
  </si>
  <si>
    <t>SANGIORGI ALESSANDRO / PIACENTINI ANDREA</t>
  </si>
  <si>
    <t>18.01.2000 / 01.11.2000</t>
  </si>
  <si>
    <t>BETTONI FLAVIO / RINALDO MAURIZIO</t>
  </si>
  <si>
    <t>16.03.1963 / 27.05.1957</t>
  </si>
  <si>
    <t>CUS BERGAMO / GANDHI</t>
  </si>
  <si>
    <t>01.02.1986 / 26.11.1977</t>
  </si>
  <si>
    <t>30.01.1996 / 15.09.1998</t>
  </si>
  <si>
    <t>BARONI STEFANO / BERARDI DANIELE</t>
  </si>
  <si>
    <t>08.06.2002 / 03.10.2003</t>
  </si>
  <si>
    <t>ATTANASIO GIACOMO / GILARDONI LORENZO</t>
  </si>
  <si>
    <t>05.11.1999 / 12.04.1998</t>
  </si>
  <si>
    <t>15 ZERO / LARIO BC</t>
  </si>
  <si>
    <t>GUZZAGO ALBERTO / CARERA MATTIA</t>
  </si>
  <si>
    <t>29.10.2001 / 14.11.2000</t>
  </si>
  <si>
    <t>GSA CHIARI / POL CASELLE</t>
  </si>
  <si>
    <t>BISSESSUR MARCO / RIZZO GIULIO</t>
  </si>
  <si>
    <t>21.10.1999 / 11.10.2000</t>
  </si>
  <si>
    <t>26.06.1988 / 14.02.1990</t>
  </si>
  <si>
    <t>30.01.1996 / 28.12.2000</t>
  </si>
  <si>
    <t>ALBARELLI FABRIZIO / POLETTI PAOLO</t>
  </si>
  <si>
    <t>28.10.1969 / 29.09.1964</t>
  </si>
  <si>
    <t>AMIGONI MARCO / MAPELLI ANDREA</t>
  </si>
  <si>
    <t>14.04.2000 / 24.03.1977</t>
  </si>
  <si>
    <t>PIGNOLI ALBERTO / TAGLIAFERRI PAOLO</t>
  </si>
  <si>
    <t>29.08.2001 / 23.12.1963</t>
  </si>
  <si>
    <t>BENVENUTI DAVIDE / ZANINI ALESSANDRO</t>
  </si>
  <si>
    <t>29.10.1995 / 14.02.1990</t>
  </si>
  <si>
    <t>DANEDA / 15 ZERO</t>
  </si>
  <si>
    <t>21.10.1999 / 20.10.2001</t>
  </si>
  <si>
    <t>BARTHELEMY MICHAEL / RATTI MICHAEL</t>
  </si>
  <si>
    <t>06.03.2002 / 31.05.2003</t>
  </si>
  <si>
    <t>PORRO JACOPO / SEGRE ALEXANDER</t>
  </si>
  <si>
    <t>05.11.2003 / 22.02.2003</t>
  </si>
  <si>
    <t>PELLIZZARI LIAM / SANGIORGI ALESSANDRO</t>
  </si>
  <si>
    <t>02.10.2001 / 18.01.2000</t>
  </si>
  <si>
    <t>LARIO BC / CS ORIONE VOGHERA</t>
  </si>
  <si>
    <t>PICCINALI LUCA / VOLPI NICOLO'</t>
  </si>
  <si>
    <t>01.08.1977 / 24.05.1999</t>
  </si>
  <si>
    <t>SCALVINI DANILO / MARAVENTANO CHRISTIAN</t>
  </si>
  <si>
    <t>07.11.1998 / 15.09.1998</t>
  </si>
  <si>
    <t>27.08.1981 / 15.03.1984</t>
  </si>
  <si>
    <t>DE RUBEIS MARCO / PAPAVERO MARCO</t>
  </si>
  <si>
    <t>25.10.1986 / 27.09.1990</t>
  </si>
  <si>
    <t>NEW SPORT / CS ORIONE VOGHERA</t>
  </si>
  <si>
    <t>FORESTI DARIO / GALBIATI JORDI</t>
  </si>
  <si>
    <t>07.04.2004 / 14.09.2004</t>
  </si>
  <si>
    <t>AGAZZI ROBERTO / ALBARELLI FABRIZIO</t>
  </si>
  <si>
    <t>26.06.1966 / 28.10.1969</t>
  </si>
  <si>
    <t>BAKHSI AMAR / SANTANGELO SALVATORE</t>
  </si>
  <si>
    <t>11.05.1999 / 30.09.2001</t>
  </si>
  <si>
    <t>JUNIOR MILANO / PIUMEDARGENTO</t>
  </si>
  <si>
    <t xml:space="preserve">BISIOLI DARIO / VOLPI FERDINANDO </t>
  </si>
  <si>
    <t>15.10.1960 / 04.07.1960</t>
  </si>
  <si>
    <t>GIORGI FABIO / MAZZOLENI MARCO</t>
  </si>
  <si>
    <t>12.03.1985 / 26.04.1960</t>
  </si>
  <si>
    <t>NOCE CARLO / POLLO GIOVANNI</t>
  </si>
  <si>
    <t>17.06.1987 / 10.12.1998</t>
  </si>
  <si>
    <t>FORESTI DARIO / GOZZINI ALESSANDRO</t>
  </si>
  <si>
    <t>07.04.2004 / 03.03.2004</t>
  </si>
  <si>
    <t>AIRAGHI TOMMASO / PORTA PAOLO</t>
  </si>
  <si>
    <t>02.12.2000 / 12.11.2000</t>
  </si>
  <si>
    <t>NEW SPORT / BOCCARDO NOVI</t>
  </si>
  <si>
    <t>RAMERA TIZIANO / REBECCHI LUCA</t>
  </si>
  <si>
    <t>09.10.1990 / 04.10.1993</t>
  </si>
  <si>
    <t>BARONI STEFANO / RICCARDI LORENZO</t>
  </si>
  <si>
    <t>08.06.2002 / 06.10.2002</t>
  </si>
  <si>
    <t>BERARDI DANIELE / MININNO LUIGI</t>
  </si>
  <si>
    <t>03.10.2003 / 21.04.2004</t>
  </si>
  <si>
    <t>GALBIATI JORDI / SIGALINI LEONARDO</t>
  </si>
  <si>
    <t>14.09.2004 / 13.09.2004</t>
  </si>
  <si>
    <t>GIMMILLARO GABRIELE / GIMMILLARO LUIGI</t>
  </si>
  <si>
    <t>03.11.2001 / 03.11.2001</t>
  </si>
  <si>
    <t>FACCHINI ANDREA / LODA GABRIELE</t>
  </si>
  <si>
    <t>19.11.2000 / 20.09.2002</t>
  </si>
  <si>
    <t>BRAGAGLIO PAOLO / IEMMOLO DAVIDE</t>
  </si>
  <si>
    <t>22.11.2001 / 20.06.2001</t>
  </si>
  <si>
    <t>SPORNBERGER DAVID / SCHWEITZER DANIEL</t>
  </si>
  <si>
    <t>30.06.2002 / 22.05.2003</t>
  </si>
  <si>
    <t>KOHLHAUPT JOHANNES / SCANFERLA MANUEL</t>
  </si>
  <si>
    <t>02.06.2001 / 30.05.2001</t>
  </si>
  <si>
    <t>DE STEFANI MATHIAS / PIFFRADER RENE</t>
  </si>
  <si>
    <t>29.06.2004 / 25.07.2002</t>
  </si>
  <si>
    <t>LUTHER MORITZ / SCHWEITZER ALEXANDER</t>
  </si>
  <si>
    <t>31.01.2005 / 09.10.2005</t>
  </si>
  <si>
    <t>MENEGAZZO MARCO / ZECCA DAVIDE</t>
  </si>
  <si>
    <t>25.06.1997 / 20.01.1999</t>
  </si>
  <si>
    <t>TARABUSI MARCO / FICACCI STEFANO</t>
  </si>
  <si>
    <t>07.11.1969 / 15.12.1969</t>
  </si>
  <si>
    <t>FICACCI STEFANO / PIAZZA DAVIDE</t>
  </si>
  <si>
    <t>15.12.1969 / 22.01.1990</t>
  </si>
  <si>
    <t>22.10.1985 / 07.07.1987</t>
  </si>
  <si>
    <t>MORABITO MICHELE / PASSERA ALESSANDRO</t>
  </si>
  <si>
    <t>22.01.1996 / 14.08.1996</t>
  </si>
  <si>
    <t>FORNI ANDREA / MANGIULLO ANTONIO</t>
  </si>
  <si>
    <t>11.10.1968 / 15.10.1984</t>
  </si>
  <si>
    <t>BARBIERI MATTEO / BARIGAZZI MATTEO</t>
  </si>
  <si>
    <t>24.01.2000 / 20.01.2000</t>
  </si>
  <si>
    <t>BASSI NICCOLO MARIA / FEDERICI ZUCCOLINI SERGIO</t>
  </si>
  <si>
    <t>22.05.1999 / 15.01.1999</t>
  </si>
  <si>
    <t>CLEMENTE PIETRO / FIUMI GIUSEPPE</t>
  </si>
  <si>
    <t>23.06.1993 / 29.05.1956</t>
  </si>
  <si>
    <t>ROMANO DOMENICO / MASULLO ANTONIO</t>
  </si>
  <si>
    <t>06.09.1969 / 12.11.1995</t>
  </si>
  <si>
    <t>LEO ANDREA / ORAZZO SIMONE</t>
  </si>
  <si>
    <t>15.03.2001 / 12.07.2001</t>
  </si>
  <si>
    <t>LONGOBARDO LEANDRO / MONTUORO ANDREA</t>
  </si>
  <si>
    <t>10.10.2001 / 17.12.2001</t>
  </si>
  <si>
    <t>SANSOSTRI ANDREA / SANSOSTRI FRANCESCO</t>
  </si>
  <si>
    <t>20.06.1994 / 31.07.1969</t>
  </si>
  <si>
    <t>BAKUL SOZIB / TAORMINA VINCENZO</t>
  </si>
  <si>
    <t>28.11.1998 / 12.01.1999</t>
  </si>
  <si>
    <t>RENDA MARIANO / RANDES ANTONIO</t>
  </si>
  <si>
    <t>25.09.1999 / 19.03.1999</t>
  </si>
  <si>
    <t>MARTINI GIUSEPPE / FOLLARI FRANCESCO</t>
  </si>
  <si>
    <t>11.09.2000 / 23.04.2001</t>
  </si>
  <si>
    <t>LANUZZA ANTONIO / PIEMONTE ETTORE ROSARIO</t>
  </si>
  <si>
    <t>12.06.2002 / 05.11.2002</t>
  </si>
  <si>
    <t>MILAZZO BAD / CASTEL IUDICA</t>
  </si>
  <si>
    <t>FIORITO MARCANTONIO / SEGRE ALEXANDER</t>
  </si>
  <si>
    <t>16.02.2003 / 22.02.2003</t>
  </si>
  <si>
    <t>CHILLEMI ALESSANDRO / FRANCESCHINO ANDREA</t>
  </si>
  <si>
    <t>16.03.1993 / 09.06.1992</t>
  </si>
  <si>
    <t>BISCONTI FRANCESCO / FOLLARI FRANCESCO</t>
  </si>
  <si>
    <t>19.10.2000 / 23.04.2001</t>
  </si>
  <si>
    <t>MALLAWA RANGA / PANAM PRJYANTHA</t>
  </si>
  <si>
    <t>13.09.1991 / 21.10.1977</t>
  </si>
  <si>
    <t>ZAPPULLA SEBA / GENNARO ALFREDO</t>
  </si>
  <si>
    <t>23.02.1972 / 03.10.1971</t>
  </si>
  <si>
    <t>CICIRELLO FRANCESCO / DI MARCO CARLO ALBERTO</t>
  </si>
  <si>
    <t>10.05.1980 / 05.10.1973</t>
  </si>
  <si>
    <t>THE STARC BC / THE STARS BC</t>
  </si>
  <si>
    <t>08.04.1995 / 01.06.1982</t>
  </si>
  <si>
    <t>06.07.1983 / 01.06.1982</t>
  </si>
  <si>
    <t>MARLETTA PIETRO / GIBILISCO FABIO</t>
  </si>
  <si>
    <t>27.04.1996 / 02.02.1994</t>
  </si>
  <si>
    <t>BC RAGUSA / LA SCINTILLA</t>
  </si>
  <si>
    <t>DI MARCO CARLO ALBERTO / VITALE GIACOMO</t>
  </si>
  <si>
    <t>05.10.1973 / 28.02.1989</t>
  </si>
  <si>
    <t>THE STARS BC / FENICE</t>
  </si>
  <si>
    <t>MARLETTA PIETRO / RUVOLO SIMONE</t>
  </si>
  <si>
    <t>27.04.1996 / 19.11.1996</t>
  </si>
  <si>
    <t>SCINTILLA / MILAZZO BAD</t>
  </si>
  <si>
    <t>BENENATI CARLO / CIARAMITARO FRANCESCO</t>
  </si>
  <si>
    <t>17.01.2002 / 18.06.2002</t>
  </si>
  <si>
    <t>POL KALO'S / POL KALO'S</t>
  </si>
  <si>
    <t>CARACAUSI GIUSEPPE LUCA / LIPARI GIUSEPPE</t>
  </si>
  <si>
    <t>13.07.1990 / 26.06.1980</t>
  </si>
  <si>
    <t>CAVALLARO ALFIO CARMELO / OLIVELLI SIMONE</t>
  </si>
  <si>
    <t>16.07.1990 / 06.07.1983</t>
  </si>
  <si>
    <t>LA ROCCA LUIS ANIELLO / VALENTINO MARCO</t>
  </si>
  <si>
    <t>13.04.1993 / 31.05.1994</t>
  </si>
  <si>
    <t>PIUMEDARGENTO / GHANDI</t>
  </si>
  <si>
    <t>FIORITO MARCANTONIO / GOZZINI ALESSANDRO</t>
  </si>
  <si>
    <t>26.08.2003 / 09.03.2004</t>
  </si>
  <si>
    <t>LE RACCHETTE / GSA CHIARI</t>
  </si>
  <si>
    <t>DE ROSA ALESSANDRO / RUSSO DIEGO</t>
  </si>
  <si>
    <t>18.11.2000 / 30.09.2000</t>
  </si>
  <si>
    <t>DELLA CANDELORA VINCENZO / VELARDO MAURO</t>
  </si>
  <si>
    <t>28.05.1999 / 15.04.2001</t>
  </si>
  <si>
    <t>MILAZZO BAD / MESSINA BAD</t>
  </si>
  <si>
    <t>COCIMANO DOMENICO ORAZIO / PIEMONTE FRANCESCO CARMELO</t>
  </si>
  <si>
    <t>07.04.1959 / 05.11.2001</t>
  </si>
  <si>
    <t>FARANDA SALVATORE MARIA / PARRINELLO SALVATORE</t>
  </si>
  <si>
    <t>14.11.2003 / 08.03.2002</t>
  </si>
  <si>
    <t>MARTINI GIUSEPPE / SIGNORELLO GIUSEPPE</t>
  </si>
  <si>
    <t>11.09.2000 / 10.09.2002</t>
  </si>
  <si>
    <t>DELLA CANDELORA VINCENZO / ROHIT GHOSH</t>
  </si>
  <si>
    <t>28.05.1999 / 10.02.2000</t>
  </si>
  <si>
    <t>FARANDA SALVATORE / PARASILITI LUCA</t>
  </si>
  <si>
    <t>14.11.2003 / 21.10.2003</t>
  </si>
  <si>
    <t>CAVALLARO ALFIO CARMELO / ROCCELLA ANTONIO</t>
  </si>
  <si>
    <t>16.07.1990 / 16.03.1983</t>
  </si>
  <si>
    <t>COSENTINO MATTIA / LA FATA MASSIMILIANO</t>
  </si>
  <si>
    <t>28.08.2003 / 18.09.2003</t>
  </si>
  <si>
    <t>DI GAETANO GIOVANNI / MARTINI GIUSEPPE</t>
  </si>
  <si>
    <t>18.05.2000 / 11.09.2000</t>
  </si>
  <si>
    <t>POL KALO'S / PIUMEDARGENTO</t>
  </si>
  <si>
    <t>MORDACI GIOVANNI / STASSI MICHELE</t>
  </si>
  <si>
    <t>06.05.2001 / 02.08.2002</t>
  </si>
  <si>
    <t>FORMICA DANIELE / MAIMONE ROBERTO</t>
  </si>
  <si>
    <t>25.05.2002 / 08.05.2000</t>
  </si>
  <si>
    <t>FIORITO MARCANTONIO / LANUZZA ANTONIO</t>
  </si>
  <si>
    <t>26.08.2003 / 16.06.2002</t>
  </si>
  <si>
    <t>LE RACCHETTE / MILAZZO BAD</t>
  </si>
  <si>
    <t>BUCCAFUSCA MAURO / CINCOTTA DIEGO</t>
  </si>
  <si>
    <t>10.02.1975 / 20.04.1994</t>
  </si>
  <si>
    <t>MAIMONE FRANCESCO / SAPORITA FILIPPO</t>
  </si>
  <si>
    <t>15.05.1996 / 17.11.1996</t>
  </si>
  <si>
    <t>AZZOLINA MAURO / MINNITI SERGIO</t>
  </si>
  <si>
    <t>07.11.1998 / 22.11.1959</t>
  </si>
  <si>
    <t>MESSINA BAD / MILAZZO BAD</t>
  </si>
  <si>
    <t>GIACOMARRA FRANCESCO / NANTISTA MASSIMO</t>
  </si>
  <si>
    <t>31.01.1967 / 03.02.1967</t>
  </si>
  <si>
    <t>MALPASSO / MALPASSO</t>
  </si>
  <si>
    <t>RICHIUSA SALVATORE / MURE' SALVATORE</t>
  </si>
  <si>
    <t>18.10.1981 / 01.07.1981</t>
  </si>
  <si>
    <t>GRAVITY / GRAVITY</t>
  </si>
  <si>
    <t>FRANCESCHINO ANDREA / ASERO GIANLUCA</t>
  </si>
  <si>
    <t>09.06.1992 / 13.08.1987</t>
  </si>
  <si>
    <t>PECORINO GIUSEPPE / FURNARI SAMUELE PIO</t>
  </si>
  <si>
    <t>11.02.2004 / 29.07.2002</t>
  </si>
  <si>
    <t>MARLETTA PIETRO / MARLETTA SALVATORE</t>
  </si>
  <si>
    <t>27.04.1996 / 17.12.1967</t>
  </si>
  <si>
    <t>LAUDANI ANTONIO / ROCCELLA ANTONIO</t>
  </si>
  <si>
    <t>23.08.1990 / 13.06.1983</t>
  </si>
  <si>
    <t>DI GIOVANNI NICOLA / PAPPALARDO VINCENZO</t>
  </si>
  <si>
    <t>13.03.1996 / 12.05.1963</t>
  </si>
  <si>
    <t>CAVALLARO ALFIO / FERRETO ALBERTO</t>
  </si>
  <si>
    <t>16.07.1990 / 22.10.1990</t>
  </si>
  <si>
    <t>LOMBARDO LUCA / GJOKA FABIO</t>
  </si>
  <si>
    <t>06.06.2003 / 26.09.2003</t>
  </si>
  <si>
    <t>BRONTE NICOLO' / D'ASARO GIOVANNI</t>
  </si>
  <si>
    <t>24.08.2002 / 09.11.2002</t>
  </si>
  <si>
    <t>BARRALE GIOVANNI / CASALES EMANUELE</t>
  </si>
  <si>
    <t>21.03.1994 / 10.02.1967</t>
  </si>
  <si>
    <t>SANTORO VINCENZO / FOLLARI FRANCESCO</t>
  </si>
  <si>
    <t>28.07.1990 / 23.04.2001</t>
  </si>
  <si>
    <t>BARRALE DAVIDE / SASSERA FRANCESCO</t>
  </si>
  <si>
    <t>12.10.2000 / 28.03.2001</t>
  </si>
  <si>
    <t>MALINOV IVAYLOV DANIEL / GRILLO GIUSEPPE</t>
  </si>
  <si>
    <t>06.07.2000 / 18.02.2002</t>
  </si>
  <si>
    <t>ANANIA SALVATORE / BORELLI LORENZO</t>
  </si>
  <si>
    <t>29.11.2003 / 19.03.2005</t>
  </si>
  <si>
    <t>AZZOLINA SERGIO / GENOVESE ORESTE</t>
  </si>
  <si>
    <t>31.01.2001 / 13.07.2000</t>
  </si>
  <si>
    <t>CHENG LEO / CHEN DENNY</t>
  </si>
  <si>
    <t>06.09.2004 / 20.07.2004</t>
  </si>
  <si>
    <t>DI GIOVANNI NICOLA / CHILLEMI ALESSANDRO</t>
  </si>
  <si>
    <t>13.03.1996 / 16.03.1993</t>
  </si>
  <si>
    <t>LE RACCHETTE / ETNA BADMINTON</t>
  </si>
  <si>
    <t>PARRINELLO SALVATORE / FURNERI SAMUELE PIO</t>
  </si>
  <si>
    <t>08.03.2002 / 29.07.2002</t>
  </si>
  <si>
    <t>COCIMANO DOMENICO ORAZIO / PESCE DARIO PLACIDO</t>
  </si>
  <si>
    <t>07.04.1959 / 04.08.1995</t>
  </si>
  <si>
    <t>FARANDA SALVATORE MARIA / PECORINO GIUSEPPE</t>
  </si>
  <si>
    <t>14.11.2003 / 21.02.2004</t>
  </si>
  <si>
    <t>PARASILITI LUCA / PALACINO TOMMASO</t>
  </si>
  <si>
    <t>21.10.2003 / 06.07.2004</t>
  </si>
  <si>
    <t>MOSCHITTA SIMONE / CHEN DENNY</t>
  </si>
  <si>
    <t>17.02.2004 / 20.07.2004</t>
  </si>
  <si>
    <t>MAIMONE ROBERTO / MAIMONE FRANCESCO</t>
  </si>
  <si>
    <t>08.05.2000 / 15.05.1996</t>
  </si>
  <si>
    <t>GRILLO GIUSEPPE / FORMICA DANIELE</t>
  </si>
  <si>
    <t>18.02.2002 / 25.05.2002</t>
  </si>
  <si>
    <t>CALI' EMANUELE / SIGNORELLO GIUSEPPE</t>
  </si>
  <si>
    <t>31.08.2002 / 10.09.2002</t>
  </si>
  <si>
    <t>LEANZA DAVIDE / MARLETTA PIETRO</t>
  </si>
  <si>
    <t>15.02.2001 / 27.04.1996</t>
  </si>
  <si>
    <t>LA SCINTILLA / BC RAGUSA</t>
  </si>
  <si>
    <t>SAMBATARO SALVATORE / AMATO RICCARDO</t>
  </si>
  <si>
    <t>21.12.2001 / 08.08.2003</t>
  </si>
  <si>
    <t>SCUTO DAVIDE / MOSCHITTA SIMONE</t>
  </si>
  <si>
    <t>16.09.2005 / 17.02.2004</t>
  </si>
  <si>
    <t>LE RACCHETTE / LE SAETTE</t>
  </si>
  <si>
    <t>SIGNORELLO GIUSEPPE / LEO CHENG</t>
  </si>
  <si>
    <t>10.09.2002 / 06.09.2004</t>
  </si>
  <si>
    <t>SIGNORELLO GIUSEPPE / MOSCHITTA SIMONE</t>
  </si>
  <si>
    <t>10.09.2002 / 17.02.2004</t>
  </si>
  <si>
    <t>AMATO RICCARDO / FIORE GABRIELE</t>
  </si>
  <si>
    <t>08.08.2003 / 30.09.2001</t>
  </si>
  <si>
    <t>UNDER 13</t>
  </si>
  <si>
    <t>Iscrizione al singolare</t>
  </si>
  <si>
    <t>DOPPIO CON</t>
  </si>
  <si>
    <t>DOPPIO MISTO CON</t>
  </si>
  <si>
    <t>Cognome2</t>
  </si>
  <si>
    <t>Nome2</t>
  </si>
  <si>
    <t>Cognome3</t>
  </si>
  <si>
    <t>Nome3</t>
  </si>
  <si>
    <t>Under 13</t>
  </si>
  <si>
    <t>UNDER 15</t>
  </si>
  <si>
    <t>UNDER 17</t>
  </si>
  <si>
    <t>Punteggio Misto</t>
  </si>
  <si>
    <t>MODULO D'ISCRIZIONE - 2° TORNEO CHALLENGE TIGULLIO - 2/3 Aprile 2016 (Borzonasca)</t>
  </si>
  <si>
    <t>INVIARE ISCRIZIONE A: genovabc@badmintonitalia.net entro le 24.00 di Venerdì 25 Marzo 2016</t>
  </si>
  <si>
    <t>Come compilare i moduli:</t>
  </si>
  <si>
    <t>Inserire i maschi nelle celle blu e le femmine in quelle rosa</t>
  </si>
  <si>
    <t>Inserire i giocatori nelle schede della catgeoria appropriata (Senior , Under 13, Under 15, Under17)</t>
  </si>
  <si>
    <t>I campi editabili, oltre ai dati del club, sono quelli con l'intestazione gialla. I punteggi dei singolari e dei doppi, se presenti nelle classifiche vengono messi in automatico</t>
  </si>
  <si>
    <t>CATEGORIA UNDER 13</t>
  </si>
  <si>
    <t>Punteggio Singolare</t>
  </si>
  <si>
    <t>Punteggio Doppio</t>
  </si>
  <si>
    <t>CATEGORIA UNDER 17</t>
  </si>
  <si>
    <t>CATEGORIA UNDER 15</t>
  </si>
  <si>
    <t>FLAMET NATHALIE / RAMA MARTINA</t>
  </si>
  <si>
    <t>RONCAGLIOLO CAMILLA / SZCZEPANSKI EMMA</t>
  </si>
  <si>
    <t>LECOMTE ANGELIQUE / TCHORYK MARION</t>
  </si>
  <si>
    <t>MANFRINETTI MARGHERITA / KOOMSTRA PAULIEN</t>
  </si>
  <si>
    <t>SANCHEZ PRESTEL MARIA / SANDRI GISELLA</t>
  </si>
  <si>
    <t>DYVYLYN SAHA BIN DAVINCY / WALZL EVA MARIA</t>
  </si>
  <si>
    <t>FLAMET NATHALIE / ZECCHINI LINDA</t>
  </si>
  <si>
    <t>CLAUSEN SUSAN / CHESSA ALESSANDRA</t>
  </si>
  <si>
    <t>VELLA DOLCI JOANNE / ZECCHINI LINDA</t>
  </si>
  <si>
    <t>CABILES ANIZETTE / MITROTTA MARTINA</t>
  </si>
  <si>
    <t>DIALOLA MARY GAIL / MEGHEA NINA</t>
  </si>
  <si>
    <t>BARBONI LETIZIA / TUTUIAN VALERIA</t>
  </si>
  <si>
    <t>CABILES ANIZETTE / SOLLA LAURA</t>
  </si>
  <si>
    <t>MEGHEA NINA / SOLLA LAURA</t>
  </si>
  <si>
    <t>MONFORTE ERIKA / TATARU ALINA</t>
  </si>
  <si>
    <t>GENOVESE CLAUDIA / SERIFI SUSANNA</t>
  </si>
  <si>
    <t>FORNICOLI SILVIA / VU THI TRANG</t>
  </si>
  <si>
    <t>MOLESCU VIOLETA / WORAVIJITCHIKUL LADAWAN</t>
  </si>
  <si>
    <t>PATTANEEPORN NARUEMITAPA /RAVIZZA ELENA</t>
  </si>
  <si>
    <t>MODESTINI ALESSANDRA / CLAUSEN SUSAN</t>
  </si>
  <si>
    <t>PACIFICO VALENTINA / WOJTOWICZ MONIKA</t>
  </si>
  <si>
    <t>DYVYLYN SAHA BIN DAVINCY</t>
  </si>
  <si>
    <t>KHAN MAHNOOR</t>
  </si>
  <si>
    <t>COCCOLI SARA</t>
  </si>
  <si>
    <t>WOJTOWICZ PIOTR</t>
  </si>
  <si>
    <t>WOJTOWICZ MARCIN / WOJTOWICZ PIOTR</t>
  </si>
  <si>
    <t>HOLM WILLIAM / IVERSEN JONAS</t>
  </si>
  <si>
    <t>VERVOORT JOHAN HENRI / BATTAGLINO GIACOMO</t>
  </si>
  <si>
    <t>LAMBOURG JULIEN / PERRIN MATHIEU</t>
  </si>
  <si>
    <t>REGGIARDO LORENZO / VERVOORT JOHAN HENRI</t>
  </si>
  <si>
    <t>DUCAROY FRANCOIS / MARAQUIN FLORENT</t>
  </si>
  <si>
    <t>ASLAM FAIZAN / AJITH THATTARUPARAMBIL</t>
  </si>
  <si>
    <t>HOLM VOLDSGAARD CHRISTOFFER / VERVOORT JOHAN HENRI</t>
  </si>
  <si>
    <t>DELLENBACH RUDOLF / MONDAVIO MARCO</t>
  </si>
  <si>
    <t>SAGMEISTER RUDI / VERVOORT HENRI</t>
  </si>
  <si>
    <t>DASCALESCU GABRIEL / ZANDONA IVAN</t>
  </si>
  <si>
    <t>KHALIQUE ABDUL / PADOVAN THOMAS</t>
  </si>
  <si>
    <t>LIU HUICHUN / SIMONATO ALESSANDRO</t>
  </si>
  <si>
    <t>TEJADA KEVIN / RETROSI STEFANO</t>
  </si>
  <si>
    <t>ANWAR MUHAMMAD AQEEL / CAPARROS MATEO PABLO</t>
  </si>
  <si>
    <t>CHEN YIFEI / VANHUYSEE SYLVAIN</t>
  </si>
  <si>
    <t>CHEN YIFEI / MANGIULLIO ANTONIO</t>
  </si>
  <si>
    <t>NURALAM IFTEAKHAR / AYUBI ALI</t>
  </si>
  <si>
    <t>IRFAN MUHAMMAD / ARMATI MAURIZIO</t>
  </si>
  <si>
    <t>KHAN ABUL / KARIM TANBIRULHRIDAY</t>
  </si>
  <si>
    <t>LORINI MIRKO / KHAN DAUD</t>
  </si>
  <si>
    <t>GORI CARLO / VADAKKUMCHERY DAVIS</t>
  </si>
  <si>
    <t>ARFAT NASIR / BUTT ADEEL</t>
  </si>
  <si>
    <t>SACAYANAN DENVER / ALI MUHAMMAD</t>
  </si>
  <si>
    <t>GREY AIRWIN ALIPON / RAJIB JAK ABDULLAH</t>
  </si>
  <si>
    <t>PONNAYAPULLE VASIKARAN / PRESICCI ANDREA</t>
  </si>
  <si>
    <t>FERNANDO DILIP / FERNANDO PRASAD</t>
  </si>
  <si>
    <t>ADIKARI MALIK / RUVOLO SIMONE</t>
  </si>
  <si>
    <t>MALINOV IVAYLOV DANIEL / MORDACI GIOVANNI</t>
  </si>
  <si>
    <t>BLESS THOMAS / KUSER MARC</t>
  </si>
  <si>
    <t>BRICE ROBERT / DE TUCCI JONATHAN</t>
  </si>
  <si>
    <t>BOTTINO SIMONE / NAZMUS RAHMAN</t>
  </si>
  <si>
    <t>ANDERSON LEE MICHAEL / BORDINI CHRISTIAN</t>
  </si>
  <si>
    <t>DONOVAN JOHN / SARNO ALFONSO</t>
  </si>
  <si>
    <t>BRINZA FLORIN / CARACAUSI GIUSEPPE LUCA</t>
  </si>
  <si>
    <t>DE LEON MICHAEL / TEJADA KEVIN</t>
  </si>
  <si>
    <t>UDDIN JAMAL / HAMEN NAYMEN</t>
  </si>
  <si>
    <t>MARANGONI RICCARDO / STENGER SIMON</t>
  </si>
  <si>
    <t>TEJADA KEVIN / ANWAR MUHAMMAD AQEEL</t>
  </si>
  <si>
    <t>LEENHARDT EMILE / RETROSI STEFANO</t>
  </si>
  <si>
    <t>CLEMENTE PIETRO / MONACO HANRY</t>
  </si>
  <si>
    <t>TEJADA KEVIN / EVOLA GIACOMO</t>
  </si>
  <si>
    <t>MONACO HANRY / GILEVYCH ARTEM</t>
  </si>
  <si>
    <t>ABDULLAH JAK RAJIB / FUDA MAURIZIO</t>
  </si>
  <si>
    <t>HOSSAIN ALAMGIR / HOSSEN SAJJAD</t>
  </si>
  <si>
    <t>BRINZA FLORIN / MARAVENTANO CHRISTIAN</t>
  </si>
  <si>
    <t>CHOOCHARTPONG TAPANA / ZANINI ALESSANDRO</t>
  </si>
  <si>
    <t>BRINZA FLORIN / TOTI GIOVANNI</t>
  </si>
  <si>
    <t>BISSESSUR MARCO / SHAO LORENZO</t>
  </si>
  <si>
    <t>DONOVAN JOHN / VEDAGIRI JAYAKUMAR</t>
  </si>
  <si>
    <t>GHULAM MURTAZA / KHALID BILAL</t>
  </si>
  <si>
    <t>PESCE DARIO PLACIDO / SYLVESTER GAYAN PRASAD</t>
  </si>
  <si>
    <t>OLIVELLI SIMONE / SYLVESTER GAYAN PRASAD</t>
  </si>
  <si>
    <t>SONODA MEGUMI / LAGORIO LUDOVICO</t>
  </si>
  <si>
    <t>FABIANO MARTA / WOJTOWICZ MARCIN</t>
  </si>
  <si>
    <t>GARINO SILVIA / VERVOORT JOHN HENRY</t>
  </si>
  <si>
    <t>TCHORYK MARION / LAMBOURG JULIEN</t>
  </si>
  <si>
    <t>MEGUMI SONODA / VERVOORT JOHAN HENRI</t>
  </si>
  <si>
    <t>RAMA MARTINA / DASCALESCU GABRIEL</t>
  </si>
  <si>
    <t>ZECCHINI LINDA / DASCALESCU GABRIEL</t>
  </si>
  <si>
    <t>CLAUSEN SUSAN / LUNARDELLI RENZO</t>
  </si>
  <si>
    <t>MEGHEA NINA / TEJADA KEVIN</t>
  </si>
  <si>
    <t>CABILES ANIZETTE / VANHUYSEE SYLVAIN</t>
  </si>
  <si>
    <t>CABILES ANIZETTE / DE LEON MICHAEL</t>
  </si>
  <si>
    <t>CABILES ANIZETTE / CAPARROS MATEO PABLO</t>
  </si>
  <si>
    <t>CABILES ANIZETTE / EVOLA GIACOMO</t>
  </si>
  <si>
    <t>MONFORTE ERIKA / KHAN DAUD</t>
  </si>
  <si>
    <t>VU THI TRANG / MASULLO ALFONSO</t>
  </si>
  <si>
    <t>NGUYEN MAI THANH TUY / FUDA MAURIZIO</t>
  </si>
  <si>
    <t>NGUYEN MAI THANH TUY / MERCURIO SALVATORE</t>
  </si>
  <si>
    <t>WORAVIJITCHAIKUL LADAWAN / FUDA MAURIZIO</t>
  </si>
  <si>
    <t>PRIMO AMALIA / WOJTOWICZ PIOTR</t>
  </si>
  <si>
    <t>QUAZZICO FRANCESCA / WOJTOWICZ PIOTR DAVID</t>
  </si>
  <si>
    <t>FIORITO GIULIA / HOLM WILLIAM</t>
  </si>
  <si>
    <t>FIORITO GIULIA / HOLM CHRISTOFFER</t>
  </si>
  <si>
    <t>KOBELT JENNY / BLESS THOMAS</t>
  </si>
  <si>
    <t>KOORNSTRA PAULIEN / PROOST MIKE</t>
  </si>
  <si>
    <t>LECOMTE ANGELIQUE / MARAQUIN FLORENT</t>
  </si>
  <si>
    <t>SZCZEPANSKI EMMA / LIBIN BABY</t>
  </si>
  <si>
    <t>MORETTI MARTINA / VERVOORT JOHN HENRI</t>
  </si>
  <si>
    <t>DYVYLYN SAHA BIN DAVINCY / HOFER MARKUS</t>
  </si>
  <si>
    <t>FINK KATHARINA / HOLM WILLIAM</t>
  </si>
  <si>
    <t>VELLA DOLCI JOANNE / ANDING FELIX AUGUST</t>
  </si>
  <si>
    <t>MEGHEA NINA / MONACO HANRY</t>
  </si>
  <si>
    <t>NOOR ASMA / GILEVYCH ARTEM</t>
  </si>
  <si>
    <t>PATTANEEPORN NARUEMITAPA / CHOOCHARTPONG TAPANA</t>
  </si>
  <si>
    <t>CUDA AMARILLI / HOLM WILLIAM</t>
  </si>
  <si>
    <t>KAUR HARMANJOT / DONOVAN JOHN</t>
  </si>
  <si>
    <t>CULICCHIA LUANA / SYLVESTER PRASAD GAYAN</t>
  </si>
  <si>
    <t>PARISSE GIULIA / MALINOV DANIEL</t>
  </si>
  <si>
    <t/>
  </si>
  <si>
    <t>STEFANO</t>
  </si>
  <si>
    <t>ANGELI</t>
  </si>
  <si>
    <t>42613</t>
  </si>
  <si>
    <t>LIBIN</t>
  </si>
  <si>
    <t>BABY</t>
  </si>
  <si>
    <t>12787</t>
  </si>
  <si>
    <t>ANDERS</t>
  </si>
  <si>
    <t>BAK</t>
  </si>
  <si>
    <t>26431</t>
  </si>
  <si>
    <t>ANDREA</t>
  </si>
  <si>
    <t>BARLETTA</t>
  </si>
  <si>
    <t>48717</t>
  </si>
  <si>
    <t>ALEX</t>
  </si>
  <si>
    <t>BIANCHI</t>
  </si>
  <si>
    <t>24673</t>
  </si>
  <si>
    <t>FEDERICO</t>
  </si>
  <si>
    <t>10062</t>
  </si>
  <si>
    <t>SOPHIE</t>
  </si>
  <si>
    <t>44611</t>
  </si>
  <si>
    <t>THOMAS</t>
  </si>
  <si>
    <t>23399</t>
  </si>
  <si>
    <t>BEATRICE</t>
  </si>
  <si>
    <t>BOLLO</t>
  </si>
  <si>
    <t>45147</t>
  </si>
  <si>
    <t>ELEONORA</t>
  </si>
  <si>
    <t>45146</t>
  </si>
  <si>
    <t>CHRISTIAN</t>
  </si>
  <si>
    <t>BORDINI</t>
  </si>
  <si>
    <t>10069</t>
  </si>
  <si>
    <t>ALBERTO</t>
  </si>
  <si>
    <t>BOTTINO</t>
  </si>
  <si>
    <t>10076</t>
  </si>
  <si>
    <t>SIMONE</t>
  </si>
  <si>
    <t>24177</t>
  </si>
  <si>
    <t>CHUMMAR ANTHONY</t>
  </si>
  <si>
    <t>CHELLAKUDAM</t>
  </si>
  <si>
    <t>48449</t>
  </si>
  <si>
    <t>SARA</t>
  </si>
  <si>
    <t>COCCOLI</t>
  </si>
  <si>
    <t>23401</t>
  </si>
  <si>
    <t>ALISSA</t>
  </si>
  <si>
    <t>DE NICOLO</t>
  </si>
  <si>
    <t>34669</t>
  </si>
  <si>
    <t>WASSIM</t>
  </si>
  <si>
    <t>DRIDI</t>
  </si>
  <si>
    <t>43835</t>
  </si>
  <si>
    <t>FERRARI</t>
  </si>
  <si>
    <t>26575</t>
  </si>
  <si>
    <t>GEORGE</t>
  </si>
  <si>
    <t>JOMON</t>
  </si>
  <si>
    <t>48446</t>
  </si>
  <si>
    <t>MATTEO</t>
  </si>
  <si>
    <t>LANCELLOTTI</t>
  </si>
  <si>
    <t>26805</t>
  </si>
  <si>
    <t>MARCO</t>
  </si>
  <si>
    <t>LIBERTINI</t>
  </si>
  <si>
    <t>10063</t>
  </si>
  <si>
    <t>TOMMASO</t>
  </si>
  <si>
    <t>39744</t>
  </si>
  <si>
    <t>ANDERSON LEE</t>
  </si>
  <si>
    <t>MICHEAL</t>
  </si>
  <si>
    <t>14886</t>
  </si>
  <si>
    <t>ANNA</t>
  </si>
  <si>
    <t>MONTINARI</t>
  </si>
  <si>
    <t>49915</t>
  </si>
  <si>
    <t>GIULIO</t>
  </si>
  <si>
    <t>43226</t>
  </si>
  <si>
    <t>26692</t>
  </si>
  <si>
    <t>MONICA</t>
  </si>
  <si>
    <t>MOSSINO</t>
  </si>
  <si>
    <t>10074</t>
  </si>
  <si>
    <t>STELLA</t>
  </si>
  <si>
    <t>MURRU</t>
  </si>
  <si>
    <t>45144</t>
  </si>
  <si>
    <t>TOJO VARGHESE</t>
  </si>
  <si>
    <t>NETTIKADAN</t>
  </si>
  <si>
    <t>48448</t>
  </si>
  <si>
    <t>PAUL JOHNY</t>
  </si>
  <si>
    <t>NETTIKKADAN</t>
  </si>
  <si>
    <t>48447</t>
  </si>
  <si>
    <t>MATTIA</t>
  </si>
  <si>
    <t>OLMEDO ORTIZ</t>
  </si>
  <si>
    <t>44925</t>
  </si>
  <si>
    <t>BARBARA</t>
  </si>
  <si>
    <t>PASERO</t>
  </si>
  <si>
    <t>48719</t>
  </si>
  <si>
    <t>ALESSIO</t>
  </si>
  <si>
    <t>PERRONE</t>
  </si>
  <si>
    <t>44610</t>
  </si>
  <si>
    <t>EUGENIA</t>
  </si>
  <si>
    <t>PETTIGIANI</t>
  </si>
  <si>
    <t>22315</t>
  </si>
  <si>
    <t>ALESSANDRA</t>
  </si>
  <si>
    <t>PICCHI</t>
  </si>
  <si>
    <t>45113</t>
  </si>
  <si>
    <t>PATRIZIA</t>
  </si>
  <si>
    <t>PORRU</t>
  </si>
  <si>
    <t>48718</t>
  </si>
  <si>
    <t>HILDE</t>
  </si>
  <si>
    <t>ROMANO</t>
  </si>
  <si>
    <t>16382</t>
  </si>
  <si>
    <t>CAMILLA</t>
  </si>
  <si>
    <t>RONCAGLIOLO</t>
  </si>
  <si>
    <t>10065</t>
  </si>
  <si>
    <t>RICCARDO</t>
  </si>
  <si>
    <t>SACCO</t>
  </si>
  <si>
    <t>44811</t>
  </si>
  <si>
    <t>SCOTTO</t>
  </si>
  <si>
    <t>40746</t>
  </si>
  <si>
    <t>GIANLUCA</t>
  </si>
  <si>
    <t>SIGNORINI</t>
  </si>
  <si>
    <t>43227</t>
  </si>
  <si>
    <t>EMMA</t>
  </si>
  <si>
    <t>SZCZEPANSKI</t>
  </si>
  <si>
    <t>10075</t>
  </si>
  <si>
    <t>ALESSANDRO</t>
  </si>
  <si>
    <t>TEMPORINI</t>
  </si>
  <si>
    <t>44926</t>
  </si>
  <si>
    <t>45150</t>
  </si>
  <si>
    <t>Se la scheda 'Tessere' viene compilata con con i nominativi e il numero di tessera, quest'ultimo apparirà in automatico nell'iscrizione una volta aggiunto il nome. Per velocizzare la compilazione della scheda Tessere, si può andare nell'area riservata del sito della Federazione accedendo con le credenziali del club, cliccare su ASA/TESSERATI e da qui in alto a destra ci sono le icone excel che permettono di estrare i dati dei tesserati in questo formato. Dal file estratto occorrerà copiare le colonne relative a 'Nome' (Campo A) , 'Cognome' (Campo B)   , Cod.Tessera (Campo AA)</t>
  </si>
  <si>
    <t>CATEGORIA MASTER</t>
  </si>
  <si>
    <t>MASTER 17</t>
  </si>
  <si>
    <t>genovabc@badmintonitalia.net</t>
  </si>
  <si>
    <t>(blank)</t>
  </si>
</sst>
</file>

<file path=xl/styles.xml><?xml version="1.0" encoding="utf-8"?>
<styleSheet xmlns="http://schemas.openxmlformats.org/spreadsheetml/2006/main">
  <numFmts count="1">
    <numFmt numFmtId="164" formatCode="d\.m\.yy;@"/>
  </numFmts>
  <fonts count="17">
    <font>
      <sz val="11"/>
      <color theme="1"/>
      <name val="Calibri"/>
      <family val="2"/>
      <scheme val="minor"/>
    </font>
    <font>
      <b/>
      <sz val="11"/>
      <color theme="1"/>
      <name val="Calibri"/>
      <family val="2"/>
    </font>
    <font>
      <b/>
      <sz val="10"/>
      <color theme="1"/>
      <name val="Calibri"/>
      <family val="2"/>
    </font>
    <font>
      <b/>
      <sz val="14"/>
      <color theme="1"/>
      <name val="Calibri"/>
      <family val="2"/>
      <scheme val="minor"/>
    </font>
    <font>
      <sz val="10"/>
      <color theme="1"/>
      <name val="Calibri"/>
      <family val="2"/>
    </font>
    <font>
      <b/>
      <sz val="11"/>
      <color theme="1"/>
      <name val="Calibri"/>
      <family val="2"/>
      <scheme val="minor"/>
    </font>
    <font>
      <sz val="11"/>
      <color rgb="FFFF0000"/>
      <name val="Calibri"/>
      <family val="2"/>
      <scheme val="minor"/>
    </font>
    <font>
      <u/>
      <sz val="11"/>
      <color theme="10"/>
      <name val="Calibri"/>
      <family val="2"/>
      <scheme val="minor"/>
    </font>
    <font>
      <sz val="11"/>
      <color indexed="8"/>
      <name val="Calibri"/>
      <family val="2"/>
    </font>
    <font>
      <sz val="10"/>
      <name val="Arial"/>
      <family val="2"/>
    </font>
    <font>
      <b/>
      <sz val="14"/>
      <color rgb="FFFF0000"/>
      <name val="Calibri"/>
      <family val="2"/>
      <scheme val="minor"/>
    </font>
    <font>
      <sz val="14"/>
      <color rgb="FFFF0000"/>
      <name val="Calibri"/>
      <family val="2"/>
      <scheme val="minor"/>
    </font>
    <font>
      <sz val="12"/>
      <color rgb="FFFF0000"/>
      <name val="Calibri"/>
      <family val="2"/>
      <scheme val="minor"/>
    </font>
    <font>
      <b/>
      <sz val="22"/>
      <color rgb="FFFF0000"/>
      <name val="Calibri"/>
      <family val="2"/>
      <scheme val="minor"/>
    </font>
    <font>
      <sz val="11"/>
      <color rgb="FF000000"/>
      <name val="Calibri"/>
      <family val="2"/>
    </font>
    <font>
      <sz val="11"/>
      <color theme="4" tint="-0.249977111117893"/>
      <name val="Calibri"/>
      <family val="2"/>
      <scheme val="minor"/>
    </font>
    <font>
      <sz val="12"/>
      <color theme="4" tint="-0.249977111117893"/>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6699"/>
        <bgColor indexed="64"/>
      </patternFill>
    </fill>
    <fill>
      <patternFill patternType="solid">
        <fgColor theme="0" tint="-0.1499984740745262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rgb="FF000000"/>
      </left>
      <right/>
      <top style="medium">
        <color indexed="64"/>
      </top>
      <bottom style="medium">
        <color indexed="64"/>
      </bottom>
      <diagonal/>
    </border>
    <border>
      <left/>
      <right/>
      <top style="medium">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6">
    <xf numFmtId="0" fontId="0" fillId="0" borderId="0"/>
    <xf numFmtId="0" fontId="7" fillId="0" borderId="0" applyNumberFormat="0" applyFill="0" applyBorder="0" applyAlignment="0" applyProtection="0"/>
    <xf numFmtId="0" fontId="8" fillId="0" borderId="0"/>
    <xf numFmtId="0" fontId="9" fillId="0" borderId="0"/>
    <xf numFmtId="9" fontId="8" fillId="0" borderId="0" applyFont="0" applyFill="0" applyBorder="0" applyAlignment="0" applyProtection="0"/>
    <xf numFmtId="0" fontId="14" fillId="0" borderId="0"/>
  </cellStyleXfs>
  <cellXfs count="86">
    <xf numFmtId="0" fontId="0" fillId="0" borderId="0" xfId="0"/>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3" fillId="0" borderId="0" xfId="0" applyFont="1" applyAlignment="1">
      <alignment horizontal="center"/>
    </xf>
    <xf numFmtId="0" fontId="0" fillId="0" borderId="0" xfId="0" pivotButton="1"/>
    <xf numFmtId="0" fontId="1" fillId="2" borderId="0" xfId="0" applyFont="1" applyFill="1" applyBorder="1" applyAlignment="1">
      <alignment horizontal="center" vertical="center" wrapText="1"/>
    </xf>
    <xf numFmtId="0" fontId="6" fillId="0" borderId="0" xfId="0" applyFont="1"/>
    <xf numFmtId="0" fontId="3" fillId="0" borderId="0" xfId="0" applyFont="1" applyAlignment="1">
      <alignment horizontal="center"/>
    </xf>
    <xf numFmtId="1" fontId="0" fillId="4" borderId="13" xfId="0" applyNumberFormat="1" applyFill="1" applyBorder="1"/>
    <xf numFmtId="14" fontId="0" fillId="4" borderId="13" xfId="0" applyNumberFormat="1" applyFill="1" applyBorder="1" applyAlignment="1">
      <alignment horizontal="center"/>
    </xf>
    <xf numFmtId="0" fontId="0" fillId="4" borderId="13" xfId="0" applyFill="1" applyBorder="1" applyAlignment="1">
      <alignment horizontal="center"/>
    </xf>
    <xf numFmtId="0" fontId="0" fillId="4" borderId="12" xfId="0" applyFill="1" applyBorder="1"/>
    <xf numFmtId="1" fontId="0" fillId="4" borderId="12" xfId="0" applyNumberFormat="1" applyFill="1" applyBorder="1"/>
    <xf numFmtId="0" fontId="0" fillId="5" borderId="12" xfId="0" applyFill="1" applyBorder="1"/>
    <xf numFmtId="14" fontId="0" fillId="5" borderId="12" xfId="0" applyNumberFormat="1"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1" fontId="0" fillId="5" borderId="12" xfId="0" applyNumberFormat="1" applyFill="1" applyBorder="1"/>
    <xf numFmtId="164" fontId="0" fillId="0" borderId="0" xfId="0" applyNumberFormat="1"/>
    <xf numFmtId="164" fontId="0" fillId="4" borderId="13" xfId="0" applyNumberFormat="1" applyFill="1" applyBorder="1" applyAlignment="1">
      <alignment horizontal="center"/>
    </xf>
    <xf numFmtId="0" fontId="0" fillId="4" borderId="13" xfId="0" applyFill="1" applyBorder="1" applyProtection="1">
      <protection locked="0"/>
    </xf>
    <xf numFmtId="49" fontId="0" fillId="4" borderId="13" xfId="0" applyNumberFormat="1" applyFill="1" applyBorder="1" applyProtection="1">
      <protection locked="0"/>
    </xf>
    <xf numFmtId="0" fontId="0" fillId="4" borderId="12" xfId="0" applyFill="1" applyBorder="1" applyProtection="1">
      <protection locked="0"/>
    </xf>
    <xf numFmtId="0" fontId="0" fillId="5" borderId="12" xfId="0" applyFill="1" applyBorder="1" applyProtection="1">
      <protection locked="0"/>
    </xf>
    <xf numFmtId="14" fontId="0" fillId="4" borderId="13" xfId="0" applyNumberFormat="1" applyFill="1" applyBorder="1" applyAlignment="1" applyProtection="1">
      <alignment horizontal="center"/>
      <protection locked="0"/>
    </xf>
    <xf numFmtId="0" fontId="0" fillId="4" borderId="13" xfId="0" applyFill="1" applyBorder="1" applyAlignment="1" applyProtection="1">
      <alignment horizontal="center"/>
      <protection locked="0"/>
    </xf>
    <xf numFmtId="14" fontId="0" fillId="4" borderId="12" xfId="0" applyNumberFormat="1"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5" borderId="12" xfId="0" applyFill="1" applyBorder="1" applyAlignment="1" applyProtection="1">
      <alignment horizontal="center"/>
      <protection locked="0"/>
    </xf>
    <xf numFmtId="1" fontId="0" fillId="4" borderId="13" xfId="0" applyNumberFormat="1" applyFill="1" applyBorder="1" applyProtection="1">
      <protection locked="0"/>
    </xf>
    <xf numFmtId="0" fontId="1" fillId="3" borderId="17"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4" fillId="3" borderId="19" xfId="5" applyFill="1" applyBorder="1" applyProtection="1">
      <protection locked="0"/>
    </xf>
    <xf numFmtId="0" fontId="14" fillId="3" borderId="20" xfId="5" applyFill="1" applyBorder="1" applyProtection="1">
      <protection locked="0"/>
    </xf>
    <xf numFmtId="0" fontId="14" fillId="0" borderId="20" xfId="5" applyBorder="1"/>
    <xf numFmtId="0" fontId="14" fillId="3" borderId="21" xfId="5" applyFill="1" applyBorder="1" applyProtection="1">
      <protection locked="0"/>
    </xf>
    <xf numFmtId="0" fontId="14" fillId="3" borderId="22" xfId="5" applyFill="1" applyBorder="1" applyProtection="1">
      <protection locked="0"/>
    </xf>
    <xf numFmtId="0" fontId="14" fillId="0" borderId="0" xfId="5" applyProtection="1">
      <protection locked="0"/>
    </xf>
    <xf numFmtId="0" fontId="14" fillId="0" borderId="0" xfId="5"/>
    <xf numFmtId="0" fontId="0" fillId="4" borderId="13" xfId="0" applyNumberFormat="1" applyFill="1" applyBorder="1" applyProtection="1">
      <protection locked="0"/>
    </xf>
    <xf numFmtId="49" fontId="14" fillId="3" borderId="20" xfId="5" applyNumberFormat="1" applyFill="1" applyBorder="1" applyProtection="1">
      <protection locked="0"/>
    </xf>
    <xf numFmtId="0" fontId="0" fillId="3" borderId="1" xfId="0" applyFill="1" applyBorder="1" applyAlignment="1" applyProtection="1">
      <protection locked="0"/>
    </xf>
    <xf numFmtId="0" fontId="0" fillId="3" borderId="2" xfId="0" applyFill="1" applyBorder="1" applyAlignment="1" applyProtection="1">
      <protection locked="0"/>
    </xf>
    <xf numFmtId="0" fontId="0" fillId="3" borderId="3" xfId="0" applyFill="1" applyBorder="1" applyAlignment="1" applyProtection="1">
      <protection locked="0"/>
    </xf>
    <xf numFmtId="0" fontId="7" fillId="3" borderId="1" xfId="1" applyFill="1" applyBorder="1" applyAlignment="1" applyProtection="1">
      <protection locked="0"/>
    </xf>
    <xf numFmtId="0" fontId="0" fillId="0" borderId="7" xfId="0" applyBorder="1" applyAlignment="1">
      <alignment vertical="top"/>
    </xf>
    <xf numFmtId="0" fontId="0" fillId="0" borderId="18" xfId="0" applyBorder="1" applyAlignment="1">
      <alignment vertical="top"/>
    </xf>
    <xf numFmtId="0" fontId="0" fillId="0" borderId="8" xfId="0" applyBorder="1" applyAlignment="1">
      <alignment vertical="top"/>
    </xf>
    <xf numFmtId="0" fontId="13" fillId="0" borderId="15" xfId="0" applyFont="1" applyBorder="1" applyAlignment="1">
      <alignment horizontal="center" vertical="top"/>
    </xf>
    <xf numFmtId="0" fontId="13" fillId="0" borderId="0" xfId="0" applyFont="1" applyAlignment="1">
      <alignment horizontal="center" vertical="top"/>
    </xf>
    <xf numFmtId="0" fontId="13" fillId="0" borderId="16" xfId="0" applyFont="1" applyBorder="1" applyAlignment="1">
      <alignment horizontal="center" vertical="top"/>
    </xf>
    <xf numFmtId="0" fontId="13" fillId="0" borderId="9"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3" fillId="0" borderId="0" xfId="0" applyFont="1" applyAlignment="1">
      <alignment horizontal="center"/>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5" fillId="0" borderId="2" xfId="0" applyFont="1" applyFill="1" applyBorder="1" applyAlignment="1">
      <alignment horizontal="center"/>
    </xf>
    <xf numFmtId="0" fontId="5" fillId="0" borderId="3" xfId="0" applyFont="1" applyFill="1" applyBorder="1" applyAlignment="1">
      <alignment horizont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Fill="1" applyBorder="1" applyAlignment="1"/>
    <xf numFmtId="0" fontId="0" fillId="0" borderId="3" xfId="0" applyFill="1" applyBorder="1" applyAlignment="1"/>
    <xf numFmtId="0" fontId="7" fillId="0" borderId="0" xfId="1" applyAlignment="1">
      <alignment horizontal="left" vertical="center"/>
    </xf>
    <xf numFmtId="0" fontId="7" fillId="0" borderId="0" xfId="1" applyAlignment="1">
      <alignment horizontal="left"/>
    </xf>
    <xf numFmtId="0" fontId="10" fillId="0" borderId="0" xfId="0" applyFont="1" applyAlignment="1">
      <alignment horizontal="left" vertical="center"/>
    </xf>
    <xf numFmtId="0" fontId="11" fillId="0" borderId="0" xfId="0" applyFont="1" applyAlignment="1">
      <alignment horizontal="left"/>
    </xf>
    <xf numFmtId="0" fontId="13" fillId="0" borderId="7" xfId="0" applyFont="1" applyBorder="1" applyAlignment="1" applyProtection="1">
      <alignment horizontal="center" vertical="top"/>
    </xf>
    <xf numFmtId="0" fontId="0" fillId="0" borderId="18" xfId="0" applyBorder="1" applyAlignment="1" applyProtection="1"/>
    <xf numFmtId="0" fontId="0" fillId="0" borderId="8" xfId="0" applyBorder="1" applyAlignment="1" applyProtection="1"/>
    <xf numFmtId="0" fontId="0" fillId="0" borderId="9" xfId="0" applyBorder="1" applyAlignment="1" applyProtection="1"/>
    <xf numFmtId="0" fontId="0" fillId="0" borderId="10" xfId="0" applyBorder="1" applyAlignment="1" applyProtection="1"/>
    <xf numFmtId="0" fontId="0" fillId="0" borderId="11" xfId="0" applyBorder="1" applyAlignment="1" applyProtection="1"/>
    <xf numFmtId="0" fontId="13" fillId="0" borderId="10" xfId="0" applyFont="1" applyBorder="1" applyAlignment="1">
      <alignment horizontal="center"/>
    </xf>
    <xf numFmtId="0" fontId="12" fillId="0" borderId="0" xfId="0" applyFont="1" applyAlignment="1">
      <alignment horizontal="left" vertical="center"/>
    </xf>
    <xf numFmtId="0" fontId="6" fillId="0" borderId="0" xfId="0" applyFont="1" applyAlignment="1">
      <alignment horizontal="left"/>
    </xf>
    <xf numFmtId="0" fontId="16" fillId="0" borderId="0" xfId="0" applyFont="1" applyAlignment="1">
      <alignment horizontal="left" vertical="center"/>
    </xf>
    <xf numFmtId="0" fontId="15" fillId="0" borderId="0" xfId="0" applyFont="1" applyAlignment="1">
      <alignment horizontal="left"/>
    </xf>
    <xf numFmtId="0" fontId="15" fillId="0" borderId="0" xfId="0" applyFont="1" applyAlignment="1">
      <alignment wrapText="1"/>
    </xf>
  </cellXfs>
  <cellStyles count="6">
    <cellStyle name="Collegamento ipertestuale" xfId="1" builtinId="8"/>
    <cellStyle name="Normal 2" xfId="2"/>
    <cellStyle name="Normale" xfId="0" builtinId="0"/>
    <cellStyle name="Normale 2" xfId="5"/>
    <cellStyle name="Percent 2" xfId="4"/>
    <cellStyle name="Standard 2" xfId="3"/>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6.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r:id="rId1" refreshedBy="Federico Bianchi" refreshedDate="42441.055086805558" createdVersion="5" refreshedVersion="5" minRefreshableVersion="3" recordCount="40">
  <cacheSource type="worksheet">
    <worksheetSource ref="B9:P49" sheet="UNDER 17"/>
  </cacheSource>
  <cacheFields count="15">
    <cacheField name="Tessera FIBa" numFmtId="0">
      <sharedItems containsMixedTypes="1" containsNumber="1" containsInteger="1" minValue="0" maxValue="0" count="2">
        <s v=""/>
        <n v="0" u="1"/>
      </sharedItems>
    </cacheField>
    <cacheField name="Cognome" numFmtId="0">
      <sharedItems containsNonDate="0" containsBlank="1" count="3">
        <m/>
        <s v="bianchi" u="1"/>
        <s v="coccoli" u="1"/>
      </sharedItems>
    </cacheField>
    <cacheField name="Nome" numFmtId="0">
      <sharedItems containsNonDate="0" containsBlank="1" count="3">
        <m/>
        <s v="thomas" u="1"/>
        <s v="sara" u="1"/>
      </sharedItems>
    </cacheField>
    <cacheField name="Data nascita" numFmtId="0">
      <sharedItems count="3">
        <s v=""/>
        <s v="21.06.2004" u="1"/>
        <s v="12.06.2003" u="1"/>
      </sharedItems>
    </cacheField>
    <cacheField name="M/F" numFmtId="0">
      <sharedItems count="3">
        <s v=""/>
        <s v="M" u="1"/>
        <s v="F" u="1"/>
      </sharedItems>
    </cacheField>
    <cacheField name="Nazionalità" numFmtId="0">
      <sharedItems containsNonDate="0" containsBlank="1" count="2">
        <m/>
        <s v="ITA" u="1"/>
      </sharedItems>
    </cacheField>
    <cacheField name="Iscrizione al singolare" numFmtId="0">
      <sharedItems containsNonDate="0" containsString="0" containsBlank="1"/>
    </cacheField>
    <cacheField name="Punteggio Singolare" numFmtId="0">
      <sharedItems containsMixedTypes="1" containsNumber="1" containsInteger="1" minValue="434" maxValue="768" count="3">
        <s v=""/>
        <n v="768" u="1"/>
        <n v="434" u="1"/>
      </sharedItems>
    </cacheField>
    <cacheField name="Cognome2" numFmtId="0">
      <sharedItems containsNonDate="0" containsBlank="1" count="3">
        <m/>
        <s v="manfrinetti" u="1"/>
        <s v="de nicolo" u="1"/>
      </sharedItems>
    </cacheField>
    <cacheField name="Nome2" numFmtId="0">
      <sharedItems containsNonDate="0" containsBlank="1" count="3">
        <m/>
        <s v="alissa" u="1"/>
        <s v="marco" u="1"/>
      </sharedItems>
    </cacheField>
    <cacheField name="Punteggio Doppio" numFmtId="0">
      <sharedItems containsMixedTypes="1" containsNumber="1" containsInteger="1" minValue="157" maxValue="931" count="3">
        <s v=""/>
        <n v="157" u="1"/>
        <n v="931" u="1"/>
      </sharedItems>
    </cacheField>
    <cacheField name="Cognome3" numFmtId="0">
      <sharedItems containsNonDate="0" containsBlank="1" count="3">
        <m/>
        <s v="bianchi" u="1"/>
        <s v="coccoli" u="1"/>
      </sharedItems>
    </cacheField>
    <cacheField name="Nome3" numFmtId="0">
      <sharedItems containsNonDate="0" containsBlank="1" count="3">
        <m/>
        <s v="thomas" u="1"/>
        <s v="sara" u="1"/>
      </sharedItems>
    </cacheField>
    <cacheField name="Punteggio Misto" numFmtId="0">
      <sharedItems containsMixedTypes="1" containsNumber="1" containsInteger="1" minValue="352" maxValue="352" count="2">
        <s v=""/>
        <n v="352" u="1"/>
      </sharedItems>
    </cacheField>
    <cacheField name="Club" numFmtId="0">
      <sharedItems count="2">
        <s v=""/>
        <s v="Genova Badminton Club"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Federico Bianchi" refreshedDate="42443.764917245368" createdVersion="5" refreshedVersion="5" minRefreshableVersion="3" recordCount="40">
  <cacheSource type="worksheet">
    <worksheetSource ref="B9:P49" sheet="UNDER 15"/>
  </cacheSource>
  <cacheFields count="15">
    <cacheField name="Tessera FIBa" numFmtId="0">
      <sharedItems containsMixedTypes="1" containsNumber="1" containsInteger="1" minValue="0" maxValue="0" count="2">
        <s v=""/>
        <n v="0" u="1"/>
      </sharedItems>
    </cacheField>
    <cacheField name="Cognome" numFmtId="0">
      <sharedItems containsNonDate="0" containsBlank="1" count="5">
        <m/>
        <s v="Montinari" u="1"/>
        <s v="Bottino" u="1"/>
        <s v="Sacco" u="1"/>
        <s v="bianchi" u="1"/>
      </sharedItems>
    </cacheField>
    <cacheField name="Nome" numFmtId="0">
      <sharedItems containsNonDate="0" containsBlank="1" count="5">
        <m/>
        <s v="Simone" u="1"/>
        <s v="Riccardo" u="1"/>
        <s v="Marco" u="1"/>
        <s v="thomas" u="1"/>
      </sharedItems>
    </cacheField>
    <cacheField name="Data nascita" numFmtId="0">
      <sharedItems count="5">
        <s v=""/>
        <s v="21.06.2004" u="1"/>
        <s v="07.08.2002" u="1"/>
        <s v="21.04.2002" u="1"/>
        <s v="13.07.2001" u="1"/>
      </sharedItems>
    </cacheField>
    <cacheField name="M/F" numFmtId="0">
      <sharedItems count="3">
        <s v=""/>
        <s v="M" u="1"/>
        <s v="F" u="1"/>
      </sharedItems>
    </cacheField>
    <cacheField name="Nazionalità" numFmtId="0">
      <sharedItems containsNonDate="0" containsBlank="1" count="2">
        <m/>
        <s v="ITA" u="1"/>
      </sharedItems>
    </cacheField>
    <cacheField name="Iscrizione al singolare" numFmtId="0">
      <sharedItems containsNonDate="0" containsString="0" containsBlank="1"/>
    </cacheField>
    <cacheField name="Punteggio Singolare" numFmtId="0">
      <sharedItems containsMixedTypes="1" containsNumber="1" containsInteger="1" minValue="130" maxValue="768" count="5">
        <s v=""/>
        <n v="130" u="1"/>
        <n v="752" u="1"/>
        <n v="270" u="1"/>
        <n v="768" u="1"/>
      </sharedItems>
    </cacheField>
    <cacheField name="Cognome2" numFmtId="0">
      <sharedItems containsNonDate="0" containsBlank="1" count="4">
        <m/>
        <s v="Montinari" u="1"/>
        <s v="Bottino" u="1"/>
        <s v="manfrinetti" u="1"/>
      </sharedItems>
    </cacheField>
    <cacheField name="Nome2" numFmtId="0">
      <sharedItems containsNonDate="0" containsBlank="1" count="3">
        <m/>
        <s v="Simone" u="1"/>
        <s v="Marco" u="1"/>
      </sharedItems>
    </cacheField>
    <cacheField name="Punteggio Doppio" numFmtId="0">
      <sharedItems containsMixedTypes="1" containsNumber="1" containsInteger="1" minValue="184" maxValue="931" count="3">
        <s v=""/>
        <n v="931" u="1"/>
        <n v="184" u="1"/>
      </sharedItems>
    </cacheField>
    <cacheField name="Cognome3" numFmtId="0">
      <sharedItems containsNonDate="0" containsBlank="1" count="2">
        <m/>
        <s v="coccoli" u="1"/>
      </sharedItems>
    </cacheField>
    <cacheField name="Nome3" numFmtId="0">
      <sharedItems containsNonDate="0" containsBlank="1" count="2">
        <m/>
        <s v="sara" u="1"/>
      </sharedItems>
    </cacheField>
    <cacheField name="Punteggio Misto" numFmtId="0">
      <sharedItems containsMixedTypes="1" containsNumber="1" containsInteger="1" minValue="352" maxValue="352" count="2">
        <s v=""/>
        <n v="352" u="1"/>
      </sharedItems>
    </cacheField>
    <cacheField name="Club" numFmtId="0">
      <sharedItems containsBlank="1" count="4">
        <s v=""/>
        <m u="1"/>
        <e v="#REF!" u="1"/>
        <s v="Genova Badminton Club"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Federico Bianchi" refreshedDate="42443.764960300927" createdVersion="5" refreshedVersion="5" minRefreshableVersion="3" recordCount="40">
  <cacheSource type="worksheet">
    <worksheetSource ref="B9:P49" sheet="UNDER 13"/>
  </cacheSource>
  <cacheFields count="15">
    <cacheField name="Tessera FIBa" numFmtId="0">
      <sharedItems containsMixedTypes="1" containsNumber="1" containsInteger="1" minValue="0" maxValue="0" count="2">
        <s v=""/>
        <n v="0" u="1"/>
      </sharedItems>
    </cacheField>
    <cacheField name="Cognome" numFmtId="0">
      <sharedItems containsNonDate="0" containsBlank="1" count="3">
        <m/>
        <s v="Bianchi" u="1"/>
        <s v="coccoli" u="1"/>
      </sharedItems>
    </cacheField>
    <cacheField name="Nome" numFmtId="0">
      <sharedItems containsNonDate="0" containsBlank="1" count="3">
        <m/>
        <s v="sara" u="1"/>
        <s v="Thomas" u="1"/>
      </sharedItems>
    </cacheField>
    <cacheField name="Data nascita" numFmtId="0">
      <sharedItems count="3">
        <s v=""/>
        <s v="21.06.2004" u="1"/>
        <s v="12.06.2003" u="1"/>
      </sharedItems>
    </cacheField>
    <cacheField name="M/F" numFmtId="0">
      <sharedItems count="3">
        <s v=""/>
        <s v="M" u="1"/>
        <s v="F" u="1"/>
      </sharedItems>
    </cacheField>
    <cacheField name="Nazionalità" numFmtId="0">
      <sharedItems containsNonDate="0" containsBlank="1" count="2">
        <m/>
        <s v="ITA" u="1"/>
      </sharedItems>
    </cacheField>
    <cacheField name="Iscrizione al singolare" numFmtId="0">
      <sharedItems containsNonDate="0" containsString="0" containsBlank="1"/>
    </cacheField>
    <cacheField name="Punteggio Singolare" numFmtId="0">
      <sharedItems containsMixedTypes="1" containsNumber="1" containsInteger="1" minValue="768" maxValue="768" count="2">
        <s v=""/>
        <n v="768" u="1"/>
      </sharedItems>
    </cacheField>
    <cacheField name="Cognome2" numFmtId="0">
      <sharedItems containsNonDate="0" containsBlank="1" count="3">
        <m/>
        <s v="de nicolo" u="1"/>
        <s v="Manfrinetti" u="1"/>
      </sharedItems>
    </cacheField>
    <cacheField name="Nome2" numFmtId="0">
      <sharedItems containsNonDate="0" containsBlank="1" count="3">
        <m/>
        <s v="alissa" u="1"/>
        <s v="Marco" u="1"/>
      </sharedItems>
    </cacheField>
    <cacheField name="Punteggio Doppio" numFmtId="0">
      <sharedItems containsMixedTypes="1" containsNumber="1" containsInteger="1" minValue="157" maxValue="931" count="3">
        <s v=""/>
        <n v="157" u="1"/>
        <n v="931" u="1"/>
      </sharedItems>
    </cacheField>
    <cacheField name="Cognome3" numFmtId="0">
      <sharedItems containsNonDate="0" containsBlank="1" count="3">
        <m/>
        <s v="bianchi" u="1"/>
        <s v="coccoli" u="1"/>
      </sharedItems>
    </cacheField>
    <cacheField name="Nome3" numFmtId="0">
      <sharedItems containsNonDate="0" containsBlank="1" count="3">
        <m/>
        <s v="sara" u="1"/>
        <s v="thomas" u="1"/>
      </sharedItems>
    </cacheField>
    <cacheField name="Punteggio Misto" numFmtId="0">
      <sharedItems containsMixedTypes="1" containsNumber="1" containsInteger="1" minValue="352" maxValue="352" count="2">
        <s v=""/>
        <n v="352" u="1"/>
      </sharedItems>
    </cacheField>
    <cacheField name="Club" numFmtId="0">
      <sharedItems containsBlank="1" count="4">
        <s v=""/>
        <m u="1"/>
        <e v="#REF!" u="1"/>
        <s v="Genova Badminton Club"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Federico Bianchi" refreshedDate="42443.764986805552" createdVersion="5" refreshedVersion="5" minRefreshableVersion="3" recordCount="25">
  <cacheSource type="worksheet">
    <worksheetSource ref="B9:P34" sheet="SENIOR"/>
  </cacheSource>
  <cacheFields count="15">
    <cacheField name="Tessera FIBa" numFmtId="0">
      <sharedItems/>
    </cacheField>
    <cacheField name="Cognome" numFmtId="0">
      <sharedItems containsNonDate="0" containsBlank="1" count="6">
        <m/>
        <s v="Mossino" u="1"/>
        <s v="Bottino" u="1"/>
        <s v="Bordini" u="1"/>
        <s v="Bianchi" u="1"/>
        <s v="Roncagliolo" u="1"/>
      </sharedItems>
    </cacheField>
    <cacheField name="Nome" numFmtId="0">
      <sharedItems containsNonDate="0" containsBlank="1" count="6">
        <m/>
        <s v="Camilla" u="1"/>
        <s v="Alberto" u="1"/>
        <s v="Monica" u="1"/>
        <s v="Federico" u="1"/>
        <s v="Christian" u="1"/>
      </sharedItems>
    </cacheField>
    <cacheField name="Data nascita" numFmtId="0">
      <sharedItems/>
    </cacheField>
    <cacheField name="M/F" numFmtId="0">
      <sharedItems containsBlank="1" count="4">
        <s v=""/>
        <m u="1"/>
        <s v="M" u="1"/>
        <s v="F" u="1"/>
      </sharedItems>
    </cacheField>
    <cacheField name="Nazionalità" numFmtId="0">
      <sharedItems containsNonDate="0" containsString="0" containsBlank="1"/>
    </cacheField>
    <cacheField name="Iscrizione al singolare" numFmtId="0">
      <sharedItems containsNonDate="0" containsString="0" containsBlank="1"/>
    </cacheField>
    <cacheField name="Punteggio Singolare" numFmtId="0">
      <sharedItems/>
    </cacheField>
    <cacheField name="Cognome2" numFmtId="0">
      <sharedItems containsNonDate="0" containsBlank="1" count="4">
        <m/>
        <s v="Bordini" u="1"/>
        <s v="Pellegrini" u="1"/>
        <s v="Bianchi" u="1"/>
      </sharedItems>
    </cacheField>
    <cacheField name="Nome2" numFmtId="0">
      <sharedItems containsNonDate="0" containsBlank="1" count="4">
        <m/>
        <s v="Michele" u="1"/>
        <s v="Federico" u="1"/>
        <s v="Christian" u="1"/>
      </sharedItems>
    </cacheField>
    <cacheField name="Punteggio Doppio" numFmtId="0">
      <sharedItems/>
    </cacheField>
    <cacheField name="Cognome3" numFmtId="0">
      <sharedItems containsNonDate="0" containsBlank="1" count="6">
        <m/>
        <s v="Mossino" u="1"/>
        <s v="Pettigiani" u="1"/>
        <s v="Bottino" u="1"/>
        <s v="bordini" u="1"/>
        <s v="Roncagliolo" u="1"/>
      </sharedItems>
    </cacheField>
    <cacheField name="Nome3" numFmtId="0">
      <sharedItems containsNonDate="0" containsBlank="1" count="6">
        <m/>
        <s v="Camilla" u="1"/>
        <s v="Eugenia" u="1"/>
        <s v="Alberto" u="1"/>
        <s v="Monica" u="1"/>
        <s v="christian" u="1"/>
      </sharedItems>
    </cacheField>
    <cacheField name="Punteggio Misto" numFmtId="0">
      <sharedItems/>
    </cacheField>
    <cacheField name="Club" numFmtId="0">
      <sharedItems count="2">
        <s v=""/>
        <s v="Genova Badminton Club" u="1"/>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Federico Bianchi" refreshedDate="42443.76505509259" createdVersion="5" refreshedVersion="5" minRefreshableVersion="3" recordCount="40">
  <cacheSource type="worksheet">
    <worksheetSource ref="B9:P49" sheet="MASTER"/>
  </cacheSource>
  <cacheFields count="15">
    <cacheField name="Tessera FIBa" numFmtId="0">
      <sharedItems containsMixedTypes="1" containsNumber="1" containsInteger="1" minValue="0" maxValue="0" count="2">
        <s v=""/>
        <n v="0" u="1"/>
      </sharedItems>
    </cacheField>
    <cacheField name="Cognome" numFmtId="0">
      <sharedItems containsNonDate="0" containsBlank="1" count="5">
        <m/>
        <s v="Montinari" u="1"/>
        <s v="Temporini" u="1"/>
        <s v="Bordini" u="1"/>
        <s v="Bianchi" u="1"/>
      </sharedItems>
    </cacheField>
    <cacheField name="Nome" numFmtId="0">
      <sharedItems containsNonDate="0" containsBlank="1" count="5">
        <m/>
        <s v="Alessandro" u="1"/>
        <s v="Federico" u="1"/>
        <s v="Giulio" u="1"/>
        <s v="Christian" u="1"/>
      </sharedItems>
    </cacheField>
    <cacheField name="Data nascita" numFmtId="0">
      <sharedItems count="5">
        <s v=""/>
        <s v="11.11.1972" u="1"/>
        <s v="07.12.1969" u="1"/>
        <s v="25.01.1979" u="1"/>
        <s v="03.05.1979" u="1"/>
      </sharedItems>
    </cacheField>
    <cacheField name="M/F" numFmtId="0">
      <sharedItems count="3">
        <s v=""/>
        <s v="M" u="1"/>
        <s v="F" u="1"/>
      </sharedItems>
    </cacheField>
    <cacheField name="Nazionalità" numFmtId="0">
      <sharedItems containsNonDate="0" containsBlank="1" count="2">
        <m/>
        <s v="ITA" u="1"/>
      </sharedItems>
    </cacheField>
    <cacheField name="Iscrizione al singolare" numFmtId="0">
      <sharedItems containsNonDate="0" containsString="0" containsBlank="1"/>
    </cacheField>
    <cacheField name="Punteggio Singolare" numFmtId="0">
      <sharedItems containsMixedTypes="1" containsNumber="1" containsInteger="1" minValue="102" maxValue="700" count="3">
        <s v=""/>
        <n v="102" u="1"/>
        <n v="700" u="1"/>
      </sharedItems>
    </cacheField>
    <cacheField name="Cognome2" numFmtId="0">
      <sharedItems containsNonDate="0" containsBlank="1" count="4">
        <m/>
        <s v="Bordini" u="1"/>
        <s v="A disposizione" u="1"/>
        <s v="Bianchi" u="1"/>
      </sharedItems>
    </cacheField>
    <cacheField name="Nome2" numFmtId="0">
      <sharedItems containsNonDate="0" containsBlank="1" count="3">
        <m/>
        <s v="Federico" u="1"/>
        <s v="Christian" u="1"/>
      </sharedItems>
    </cacheField>
    <cacheField name="Punteggio Doppio" numFmtId="0">
      <sharedItems containsMixedTypes="1" containsNumber="1" containsInteger="1" minValue="584" maxValue="584" count="2">
        <s v=""/>
        <n v="584" u="1"/>
      </sharedItems>
    </cacheField>
    <cacheField name="Cognome3" numFmtId="0">
      <sharedItems containsNonDate="0" containsString="0" containsBlank="1" count="1">
        <m/>
      </sharedItems>
    </cacheField>
    <cacheField name="Nome3" numFmtId="0">
      <sharedItems containsNonDate="0" containsString="0" containsBlank="1" count="1">
        <m/>
      </sharedItems>
    </cacheField>
    <cacheField name="Punteggio Misto" numFmtId="0">
      <sharedItems count="1">
        <s v=""/>
      </sharedItems>
    </cacheField>
    <cacheField name="Club" numFmtId="0">
      <sharedItems containsMixedTypes="1" containsNumber="1" containsInteger="1" minValue="0" maxValue="0" count="2">
        <s v=""/>
        <n v="0" u="1"/>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Federico Bianchi" refreshedDate="42443.76528738426" createdVersion="5" refreshedVersion="5" minRefreshableVersion="3" recordCount="25">
  <cacheSource type="worksheet">
    <worksheetSource ref="A9:P34" sheet="SENIOR"/>
  </cacheSource>
  <cacheFields count="16">
    <cacheField name="N°" numFmtId="0">
      <sharedItems containsSemiMixedTypes="0" containsString="0" containsNumber="1" containsInteger="1" minValue="1" maxValue="25"/>
    </cacheField>
    <cacheField name="Tessera FIBa" numFmtId="0">
      <sharedItems containsMixedTypes="1" containsNumber="1" containsInteger="1" minValue="0" maxValue="23399" count="6">
        <s v=""/>
        <n v="0" u="1"/>
        <n v="10062" u="1"/>
        <n v="11111" u="1"/>
        <n v="23399" u="1"/>
        <n v="10069" u="1"/>
      </sharedItems>
    </cacheField>
    <cacheField name="Cognome" numFmtId="0">
      <sharedItems containsNonDate="0" containsBlank="1" count="6">
        <m/>
        <s v="Mossino" u="1"/>
        <s v="Bottino" u="1"/>
        <s v="Bordini" u="1"/>
        <s v="Bianchi" u="1"/>
        <s v="Roncagliolo" u="1"/>
      </sharedItems>
    </cacheField>
    <cacheField name="Nome" numFmtId="0">
      <sharedItems containsNonDate="0" containsBlank="1" count="7">
        <m/>
        <s v="Camilla" u="1"/>
        <s v="Alberto" u="1"/>
        <s v="Monica" u="1"/>
        <s v="Federico" u="1"/>
        <s v="Thomas" u="1"/>
        <s v="Christian" u="1"/>
      </sharedItems>
    </cacheField>
    <cacheField name="Data nascita" numFmtId="0">
      <sharedItems containsDate="1" containsMixedTypes="1" minDate="1969-12-07T00:00:00" maxDate="1989-01-02T00:00:00" count="8">
        <s v=""/>
        <d v="1989-01-01T00:00:00" u="1"/>
        <s v="21.03.1988" u="1"/>
        <s v="28.03.1983" u="1"/>
        <d v="1969-12-07T00:00:00" u="1"/>
        <s v="25.07.1995" u="1"/>
        <s v="03.05.1979" u="1"/>
        <d v="1979-05-03T00:00:00" u="1"/>
      </sharedItems>
    </cacheField>
    <cacheField name="M/F" numFmtId="0">
      <sharedItems containsBlank="1" count="4">
        <s v=""/>
        <m u="1"/>
        <s v="M" u="1"/>
        <s v="F" u="1"/>
      </sharedItems>
    </cacheField>
    <cacheField name="Nazionalità" numFmtId="0">
      <sharedItems containsNonDate="0" containsBlank="1" count="2">
        <m/>
        <s v="ITA" u="1"/>
      </sharedItems>
    </cacheField>
    <cacheField name="Iscrizione al singolare" numFmtId="0">
      <sharedItems containsNonDate="0" containsString="0" containsBlank="1"/>
    </cacheField>
    <cacheField name="Punteggio Singolare" numFmtId="0">
      <sharedItems containsMixedTypes="1" containsNumber="1" containsInteger="1" minValue="1108" maxValue="1554" count="5">
        <s v=""/>
        <n v="1108" u="1"/>
        <n v="1151" u="1"/>
        <n v="1457" u="1"/>
        <n v="1554" u="1"/>
      </sharedItems>
    </cacheField>
    <cacheField name="Cognome2" numFmtId="0">
      <sharedItems containsNonDate="0" containsString="0" containsBlank="1"/>
    </cacheField>
    <cacheField name="Nome2" numFmtId="0">
      <sharedItems containsNonDate="0" containsString="0" containsBlank="1"/>
    </cacheField>
    <cacheField name="Punteggio Doppio" numFmtId="0">
      <sharedItems containsMixedTypes="1" containsNumber="1" containsInteger="1" minValue="2402" maxValue="2402" count="2">
        <s v=""/>
        <n v="2402" u="1"/>
      </sharedItems>
    </cacheField>
    <cacheField name="Cognome3" numFmtId="0">
      <sharedItems containsNonDate="0" containsString="0" containsBlank="1"/>
    </cacheField>
    <cacheField name="Nome3" numFmtId="0">
      <sharedItems containsNonDate="0" containsString="0" containsBlank="1"/>
    </cacheField>
    <cacheField name="Punteggio Misto" numFmtId="0">
      <sharedItems containsMixedTypes="1" containsNumber="1" containsInteger="1" minValue="1033" maxValue="1404" count="3">
        <s v=""/>
        <n v="1033" u="1"/>
        <n v="1404" u="1"/>
      </sharedItems>
    </cacheField>
    <cacheField name="Club" numFmtId="0">
      <sharedItems count="2">
        <s v=""/>
        <s v="Genova Badminton Club"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pivotCacheRecords>
</file>

<file path=xl/pivotCache/pivotCacheRecords2.xml><?xml version="1.0" encoding="utf-8"?>
<pivotCacheRecords xmlns="http://schemas.openxmlformats.org/spreadsheetml/2006/main" xmlns:r="http://schemas.openxmlformats.org/officeDocument/2006/relationships" count="40">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pivotCacheRecords>
</file>

<file path=xl/pivotCache/pivotCacheRecords3.xml><?xml version="1.0" encoding="utf-8"?>
<pivotCacheRecords xmlns="http://schemas.openxmlformats.org/spreadsheetml/2006/main" xmlns:r="http://schemas.openxmlformats.org/officeDocument/2006/relationships" count="40">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pivotCacheRecords>
</file>

<file path=xl/pivotCache/pivotCacheRecords4.xml><?xml version="1.0" encoding="utf-8"?>
<pivotCacheRecords xmlns="http://schemas.openxmlformats.org/spreadsheetml/2006/main" xmlns:r="http://schemas.openxmlformats.org/officeDocument/2006/relationships" count="25">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r>
    <s v=""/>
    <x v="0"/>
    <x v="0"/>
    <s v=""/>
    <x v="0"/>
    <m/>
    <m/>
    <s v=""/>
    <x v="0"/>
    <x v="0"/>
    <s v=""/>
    <x v="0"/>
    <x v="0"/>
    <s v=""/>
    <x v="0"/>
  </r>
</pivotCacheRecords>
</file>

<file path=xl/pivotCache/pivotCacheRecords5.xml><?xml version="1.0" encoding="utf-8"?>
<pivotCacheRecords xmlns="http://schemas.openxmlformats.org/spreadsheetml/2006/main" xmlns:r="http://schemas.openxmlformats.org/officeDocument/2006/relationships" count="40">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r>
    <x v="0"/>
    <x v="0"/>
    <x v="0"/>
    <x v="0"/>
    <x v="0"/>
    <x v="0"/>
    <m/>
    <x v="0"/>
    <x v="0"/>
    <x v="0"/>
    <x v="0"/>
    <x v="0"/>
    <x v="0"/>
    <x v="0"/>
    <x v="0"/>
  </r>
</pivotCacheRecords>
</file>

<file path=xl/pivotCache/pivotCacheRecords6.xml><?xml version="1.0" encoding="utf-8"?>
<pivotCacheRecords xmlns="http://schemas.openxmlformats.org/spreadsheetml/2006/main" xmlns:r="http://schemas.openxmlformats.org/officeDocument/2006/relationships" count="25">
  <r>
    <n v="1"/>
    <x v="0"/>
    <x v="0"/>
    <x v="0"/>
    <x v="0"/>
    <x v="0"/>
    <x v="0"/>
    <m/>
    <x v="0"/>
    <m/>
    <m/>
    <x v="0"/>
    <m/>
    <m/>
    <x v="0"/>
    <x v="0"/>
  </r>
  <r>
    <n v="2"/>
    <x v="0"/>
    <x v="0"/>
    <x v="0"/>
    <x v="0"/>
    <x v="0"/>
    <x v="0"/>
    <m/>
    <x v="0"/>
    <m/>
    <m/>
    <x v="0"/>
    <m/>
    <m/>
    <x v="0"/>
    <x v="0"/>
  </r>
  <r>
    <n v="3"/>
    <x v="0"/>
    <x v="0"/>
    <x v="0"/>
    <x v="0"/>
    <x v="0"/>
    <x v="0"/>
    <m/>
    <x v="0"/>
    <m/>
    <m/>
    <x v="0"/>
    <m/>
    <m/>
    <x v="0"/>
    <x v="0"/>
  </r>
  <r>
    <n v="4"/>
    <x v="0"/>
    <x v="0"/>
    <x v="0"/>
    <x v="0"/>
    <x v="0"/>
    <x v="0"/>
    <m/>
    <x v="0"/>
    <m/>
    <m/>
    <x v="0"/>
    <m/>
    <m/>
    <x v="0"/>
    <x v="0"/>
  </r>
  <r>
    <n v="5"/>
    <x v="0"/>
    <x v="0"/>
    <x v="0"/>
    <x v="0"/>
    <x v="0"/>
    <x v="0"/>
    <m/>
    <x v="0"/>
    <m/>
    <m/>
    <x v="0"/>
    <m/>
    <m/>
    <x v="0"/>
    <x v="0"/>
  </r>
  <r>
    <n v="6"/>
    <x v="0"/>
    <x v="0"/>
    <x v="0"/>
    <x v="0"/>
    <x v="0"/>
    <x v="0"/>
    <m/>
    <x v="0"/>
    <m/>
    <m/>
    <x v="0"/>
    <m/>
    <m/>
    <x v="0"/>
    <x v="0"/>
  </r>
  <r>
    <n v="7"/>
    <x v="0"/>
    <x v="0"/>
    <x v="0"/>
    <x v="0"/>
    <x v="0"/>
    <x v="0"/>
    <m/>
    <x v="0"/>
    <m/>
    <m/>
    <x v="0"/>
    <m/>
    <m/>
    <x v="0"/>
    <x v="0"/>
  </r>
  <r>
    <n v="8"/>
    <x v="0"/>
    <x v="0"/>
    <x v="0"/>
    <x v="0"/>
    <x v="0"/>
    <x v="0"/>
    <m/>
    <x v="0"/>
    <m/>
    <m/>
    <x v="0"/>
    <m/>
    <m/>
    <x v="0"/>
    <x v="0"/>
  </r>
  <r>
    <n v="9"/>
    <x v="0"/>
    <x v="0"/>
    <x v="0"/>
    <x v="0"/>
    <x v="0"/>
    <x v="0"/>
    <m/>
    <x v="0"/>
    <m/>
    <m/>
    <x v="0"/>
    <m/>
    <m/>
    <x v="0"/>
    <x v="0"/>
  </r>
  <r>
    <n v="10"/>
    <x v="0"/>
    <x v="0"/>
    <x v="0"/>
    <x v="0"/>
    <x v="0"/>
    <x v="0"/>
    <m/>
    <x v="0"/>
    <m/>
    <m/>
    <x v="0"/>
    <m/>
    <m/>
    <x v="0"/>
    <x v="0"/>
  </r>
  <r>
    <n v="11"/>
    <x v="0"/>
    <x v="0"/>
    <x v="0"/>
    <x v="0"/>
    <x v="0"/>
    <x v="0"/>
    <m/>
    <x v="0"/>
    <m/>
    <m/>
    <x v="0"/>
    <m/>
    <m/>
    <x v="0"/>
    <x v="0"/>
  </r>
  <r>
    <n v="12"/>
    <x v="0"/>
    <x v="0"/>
    <x v="0"/>
    <x v="0"/>
    <x v="0"/>
    <x v="0"/>
    <m/>
    <x v="0"/>
    <m/>
    <m/>
    <x v="0"/>
    <m/>
    <m/>
    <x v="0"/>
    <x v="0"/>
  </r>
  <r>
    <n v="13"/>
    <x v="0"/>
    <x v="0"/>
    <x v="0"/>
    <x v="0"/>
    <x v="0"/>
    <x v="0"/>
    <m/>
    <x v="0"/>
    <m/>
    <m/>
    <x v="0"/>
    <m/>
    <m/>
    <x v="0"/>
    <x v="0"/>
  </r>
  <r>
    <n v="14"/>
    <x v="0"/>
    <x v="0"/>
    <x v="0"/>
    <x v="0"/>
    <x v="0"/>
    <x v="0"/>
    <m/>
    <x v="0"/>
    <m/>
    <m/>
    <x v="0"/>
    <m/>
    <m/>
    <x v="0"/>
    <x v="0"/>
  </r>
  <r>
    <n v="15"/>
    <x v="0"/>
    <x v="0"/>
    <x v="0"/>
    <x v="0"/>
    <x v="0"/>
    <x v="0"/>
    <m/>
    <x v="0"/>
    <m/>
    <m/>
    <x v="0"/>
    <m/>
    <m/>
    <x v="0"/>
    <x v="0"/>
  </r>
  <r>
    <n v="16"/>
    <x v="0"/>
    <x v="0"/>
    <x v="0"/>
    <x v="0"/>
    <x v="0"/>
    <x v="0"/>
    <m/>
    <x v="0"/>
    <m/>
    <m/>
    <x v="0"/>
    <m/>
    <m/>
    <x v="0"/>
    <x v="0"/>
  </r>
  <r>
    <n v="17"/>
    <x v="0"/>
    <x v="0"/>
    <x v="0"/>
    <x v="0"/>
    <x v="0"/>
    <x v="0"/>
    <m/>
    <x v="0"/>
    <m/>
    <m/>
    <x v="0"/>
    <m/>
    <m/>
    <x v="0"/>
    <x v="0"/>
  </r>
  <r>
    <n v="18"/>
    <x v="0"/>
    <x v="0"/>
    <x v="0"/>
    <x v="0"/>
    <x v="0"/>
    <x v="0"/>
    <m/>
    <x v="0"/>
    <m/>
    <m/>
    <x v="0"/>
    <m/>
    <m/>
    <x v="0"/>
    <x v="0"/>
  </r>
  <r>
    <n v="19"/>
    <x v="0"/>
    <x v="0"/>
    <x v="0"/>
    <x v="0"/>
    <x v="0"/>
    <x v="0"/>
    <m/>
    <x v="0"/>
    <m/>
    <m/>
    <x v="0"/>
    <m/>
    <m/>
    <x v="0"/>
    <x v="0"/>
  </r>
  <r>
    <n v="20"/>
    <x v="0"/>
    <x v="0"/>
    <x v="0"/>
    <x v="0"/>
    <x v="0"/>
    <x v="0"/>
    <m/>
    <x v="0"/>
    <m/>
    <m/>
    <x v="0"/>
    <m/>
    <m/>
    <x v="0"/>
    <x v="0"/>
  </r>
  <r>
    <n v="21"/>
    <x v="0"/>
    <x v="0"/>
    <x v="0"/>
    <x v="0"/>
    <x v="0"/>
    <x v="0"/>
    <m/>
    <x v="0"/>
    <m/>
    <m/>
    <x v="0"/>
    <m/>
    <m/>
    <x v="0"/>
    <x v="0"/>
  </r>
  <r>
    <n v="22"/>
    <x v="0"/>
    <x v="0"/>
    <x v="0"/>
    <x v="0"/>
    <x v="0"/>
    <x v="0"/>
    <m/>
    <x v="0"/>
    <m/>
    <m/>
    <x v="0"/>
    <m/>
    <m/>
    <x v="0"/>
    <x v="0"/>
  </r>
  <r>
    <n v="23"/>
    <x v="0"/>
    <x v="0"/>
    <x v="0"/>
    <x v="0"/>
    <x v="0"/>
    <x v="0"/>
    <m/>
    <x v="0"/>
    <m/>
    <m/>
    <x v="0"/>
    <m/>
    <m/>
    <x v="0"/>
    <x v="0"/>
  </r>
  <r>
    <n v="24"/>
    <x v="0"/>
    <x v="0"/>
    <x v="0"/>
    <x v="0"/>
    <x v="0"/>
    <x v="0"/>
    <m/>
    <x v="0"/>
    <m/>
    <m/>
    <x v="0"/>
    <m/>
    <m/>
    <x v="0"/>
    <x v="0"/>
  </r>
  <r>
    <n v="25"/>
    <x v="0"/>
    <x v="0"/>
    <x v="0"/>
    <x v="0"/>
    <x v="0"/>
    <x v="0"/>
    <m/>
    <x v="0"/>
    <m/>
    <m/>
    <x v="0"/>
    <m/>
    <m/>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PivotTable4" cacheId="3" applyNumberFormats="0" applyBorderFormats="0" applyFontFormats="0" applyPatternFormats="0" applyAlignmentFormats="0" applyWidthHeightFormats="1" dataCaption="Values" updatedVersion="5" minRefreshableVersion="3" showDrill="0" useAutoFormatting="1" rowGrandTotals="0" colGrandTotals="0" itemPrintTitles="1" createdVersion="5" indent="0" compact="0" compactData="0" gridDropZones="1" multipleFieldFilters="0">
  <location ref="A2:N4" firstHeaderRow="2" firstDataRow="2" firstDataCol="8"/>
  <pivotFields count="15">
    <pivotField compact="0" outline="0" showAll="0"/>
    <pivotField axis="axisRow" compact="0" outline="0" showAll="0" defaultSubtotal="0">
      <items count="6">
        <item m="1" x="4"/>
        <item m="1" x="3"/>
        <item m="1" x="1"/>
        <item x="0"/>
        <item m="1" x="2"/>
        <item m="1" x="5"/>
      </items>
    </pivotField>
    <pivotField axis="axisRow" compact="0" outline="0" showAll="0" defaultSubtotal="0">
      <items count="6">
        <item m="1" x="5"/>
        <item m="1" x="4"/>
        <item m="1" x="3"/>
        <item x="0"/>
        <item m="1" x="2"/>
        <item m="1" x="1"/>
      </items>
    </pivotField>
    <pivotField compact="0" outline="0" showAll="0"/>
    <pivotField axis="axisRow" compact="0" outline="0" showAll="0" defaultSubtotal="0">
      <items count="4">
        <item m="1" x="3"/>
        <item m="1" x="2"/>
        <item m="1" x="1"/>
        <item x="0"/>
      </items>
    </pivotField>
    <pivotField compact="0" outline="0" showAll="0"/>
    <pivotField compact="0" outline="0" showAll="0"/>
    <pivotField compact="0" outline="0" showAll="0" defaultSubtotal="0"/>
    <pivotField axis="axisRow" compact="0" outline="0" showAll="0" defaultSubtotal="0">
      <items count="4">
        <item m="1" x="3"/>
        <item m="1" x="1"/>
        <item x="0"/>
        <item m="1" x="2"/>
      </items>
    </pivotField>
    <pivotField axis="axisRow" compact="0" outline="0" showAll="0" defaultSubtotal="0">
      <items count="4">
        <item m="1" x="3"/>
        <item m="1" x="2"/>
        <item x="0"/>
        <item m="1" x="1"/>
      </items>
    </pivotField>
    <pivotField compact="0" outline="0" showAll="0" defaultSubtotal="0"/>
    <pivotField axis="axisRow" compact="0" outline="0" showAll="0" defaultSubtotal="0">
      <items count="6">
        <item m="1" x="4"/>
        <item m="1" x="1"/>
        <item m="1" x="2"/>
        <item x="0"/>
        <item m="1" x="5"/>
        <item m="1" x="3"/>
      </items>
    </pivotField>
    <pivotField axis="axisRow" compact="0" outline="0" showAll="0" defaultSubtotal="0">
      <items count="6">
        <item m="1" x="5"/>
        <item m="1" x="2"/>
        <item m="1" x="4"/>
        <item x="0"/>
        <item m="1" x="1"/>
        <item m="1" x="3"/>
      </items>
    </pivotField>
    <pivotField compact="0" outline="0" showAll="0" defaultSubtotal="0"/>
    <pivotField axis="axisRow" compact="0" outline="0" showAll="0" defaultSubtotal="0">
      <items count="2">
        <item m="1" x="1"/>
        <item x="0"/>
      </items>
    </pivotField>
  </pivotFields>
  <rowFields count="8">
    <field x="14"/>
    <field x="1"/>
    <field x="2"/>
    <field x="4"/>
    <field x="8"/>
    <field x="9"/>
    <field x="11"/>
    <field x="12"/>
  </rowFields>
  <rowItems count="1">
    <i>
      <x v="1"/>
      <x v="3"/>
      <x v="3"/>
      <x v="3"/>
      <x v="2"/>
      <x v="2"/>
      <x v="3"/>
      <x v="3"/>
    </i>
  </rowItems>
  <colItems count="1">
    <i/>
  </colItems>
  <pivotTableStyleInfo name="PivotStyleLight16" showRowHeaders="1" showColHeaders="1" showRowStripes="0" showColStripes="0" showLastColumn="1"/>
</pivotTableDefinition>
</file>

<file path=xl/pivotTables/pivotTable10.xml><?xml version="1.0" encoding="utf-8"?>
<pivotTableDefinition xmlns="http://schemas.openxmlformats.org/spreadsheetml/2006/main" name="PivotTable2" cacheId="5" applyNumberFormats="0" applyBorderFormats="0" applyFontFormats="0" applyPatternFormats="0" applyAlignmentFormats="0" applyWidthHeightFormats="1" dataCaption="Values" updatedVersion="5" minRefreshableVersion="3" showDrill="0" useAutoFormatting="1" rowGrandTotals="0" colGrandTotals="0" itemPrintTitles="1" createdVersion="5" indent="0" compact="0" compactData="0" gridDropZones="1" multipleFieldFilters="0">
  <location ref="A2:P4" firstHeaderRow="2" firstDataRow="2" firstDataCol="10"/>
  <pivotFields count="16">
    <pivotField compact="0" outline="0" showAll="0"/>
    <pivotField name="Member ID" axis="axisRow" compact="0" outline="0" showAll="0" defaultSubtotal="0">
      <items count="6">
        <item m="1" x="2"/>
        <item m="1" x="5"/>
        <item m="1" x="4"/>
        <item m="1" x="1"/>
        <item m="1" x="3"/>
        <item x="0"/>
      </items>
    </pivotField>
    <pivotField name="Name" axis="axisRow" compact="0" outline="0" showAll="0" sortType="ascending" defaultSubtotal="0">
      <items count="6">
        <item m="1" x="4"/>
        <item m="1" x="3"/>
        <item m="1" x="2"/>
        <item m="1" x="1"/>
        <item m="1" x="5"/>
        <item x="0"/>
      </items>
    </pivotField>
    <pivotField name="Firstname" axis="axisRow" compact="0" outline="0" showAll="0" defaultSubtotal="0">
      <items count="7">
        <item m="1" x="6"/>
        <item m="1" x="4"/>
        <item m="1" x="5"/>
        <item x="0"/>
        <item m="1" x="3"/>
        <item m="1" x="2"/>
        <item m="1" x="1"/>
      </items>
    </pivotField>
    <pivotField name="DOB" axis="axisRow" compact="0" outline="0" showAll="0" defaultSubtotal="0">
      <items count="8">
        <item m="1" x="4"/>
        <item m="1" x="7"/>
        <item m="1" x="1"/>
        <item x="0"/>
        <item m="1" x="5"/>
        <item m="1" x="6"/>
        <item m="1" x="2"/>
        <item m="1" x="3"/>
      </items>
    </pivotField>
    <pivotField name="Gender" axis="axisRow" compact="0" outline="0" showAll="0" defaultSubtotal="0">
      <items count="4">
        <item m="1" x="2"/>
        <item m="1" x="1"/>
        <item m="1" x="3"/>
        <item x="0"/>
      </items>
    </pivotField>
    <pivotField name="Country" axis="axisRow" compact="0" outline="0" showAll="0" defaultSubtotal="0">
      <items count="2">
        <item m="1" x="1"/>
        <item x="0"/>
      </items>
    </pivotField>
    <pivotField compact="0" outline="0" showAll="0" defaultSubtotal="0"/>
    <pivotField name="Rating1" axis="axisRow" compact="0" outline="0" showAll="0" defaultSubtotal="0">
      <items count="5">
        <item m="1" x="1"/>
        <item m="1" x="2"/>
        <item m="1" x="3"/>
        <item x="0"/>
        <item m="1" x="4"/>
      </items>
    </pivotField>
    <pivotField compact="0" outline="0" showAll="0"/>
    <pivotField compact="0" outline="0" showAll="0"/>
    <pivotField name="Rating2" axis="axisRow" compact="0" outline="0" showAll="0" defaultSubtotal="0">
      <items count="2">
        <item m="1" x="1"/>
        <item x="0"/>
      </items>
    </pivotField>
    <pivotField compact="0" outline="0" showAll="0"/>
    <pivotField compact="0" outline="0" showAll="0"/>
    <pivotField name="Rating3" axis="axisRow" compact="0" outline="0" showAll="0" defaultSubtotal="0">
      <items count="3">
        <item m="1" x="2"/>
        <item x="0"/>
        <item m="1" x="1"/>
      </items>
    </pivotField>
    <pivotField axis="axisRow" compact="0" outline="0" showAll="0" defaultSubtotal="0">
      <items count="2">
        <item m="1" x="1"/>
        <item x="0"/>
      </items>
    </pivotField>
  </pivotFields>
  <rowFields count="10">
    <field x="1"/>
    <field x="2"/>
    <field x="3"/>
    <field x="6"/>
    <field x="5"/>
    <field x="4"/>
    <field x="15"/>
    <field x="8"/>
    <field x="11"/>
    <field x="14"/>
  </rowFields>
  <rowItems count="1">
    <i>
      <x v="5"/>
      <x v="5"/>
      <x v="3"/>
      <x v="1"/>
      <x v="3"/>
      <x v="3"/>
      <x v="1"/>
      <x v="3"/>
      <x v="1"/>
      <x v="1"/>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5" minRefreshableVersion="3" showDrill="0" useAutoFormatting="1" rowGrandTotals="0" colGrandTotals="0" itemPrintTitles="1" createdVersion="5" indent="0" compact="0" compactData="0" gridDropZones="1" multipleFieldFilters="0">
  <location ref="A27:N29" firstHeaderRow="2" firstDataRow="2" firstDataCol="8"/>
  <pivotFields count="15">
    <pivotField compact="0" outline="0" showAll="0"/>
    <pivotField axis="axisRow" compact="0" outline="0" showAll="0" defaultSubtotal="0">
      <items count="3">
        <item x="0"/>
        <item m="1" x="1"/>
        <item m="1" x="2"/>
      </items>
    </pivotField>
    <pivotField axis="axisRow" compact="0" outline="0" showAll="0" defaultSubtotal="0">
      <items count="3">
        <item x="0"/>
        <item m="1" x="1"/>
        <item m="1" x="2"/>
      </items>
    </pivotField>
    <pivotField compact="0" outline="0" showAll="0"/>
    <pivotField axis="axisRow" compact="0" outline="0" showAll="0" defaultSubtotal="0">
      <items count="3">
        <item m="1" x="1"/>
        <item m="1" x="2"/>
        <item x="0"/>
      </items>
    </pivotField>
    <pivotField compact="0" outline="0" showAll="0"/>
    <pivotField compact="0" outline="0" showAll="0"/>
    <pivotField compact="0" outline="0" showAll="0" defaultSubtotal="0"/>
    <pivotField axis="axisRow" compact="0" outline="0" showAll="0" defaultSubtotal="0">
      <items count="3">
        <item x="0"/>
        <item m="1" x="1"/>
        <item m="1" x="2"/>
      </items>
    </pivotField>
    <pivotField axis="axisRow" compact="0" outline="0" showAll="0" defaultSubtotal="0">
      <items count="3">
        <item x="0"/>
        <item m="1" x="2"/>
        <item m="1" x="1"/>
      </items>
    </pivotField>
    <pivotField compact="0" outline="0" showAll="0" defaultSubtotal="0"/>
    <pivotField axis="axisRow" compact="0" outline="0" showAll="0" defaultSubtotal="0">
      <items count="3">
        <item x="0"/>
        <item m="1" x="2"/>
        <item m="1" x="1"/>
      </items>
    </pivotField>
    <pivotField axis="axisRow" compact="0" outline="0" showAll="0" defaultSubtotal="0">
      <items count="3">
        <item x="0"/>
        <item m="1" x="2"/>
        <item m="1" x="1"/>
      </items>
    </pivotField>
    <pivotField compact="0" outline="0" showAll="0" defaultSubtotal="0"/>
    <pivotField axis="axisRow" compact="0" outline="0" showAll="0" defaultSubtotal="0">
      <items count="2">
        <item m="1" x="1"/>
        <item x="0"/>
      </items>
    </pivotField>
  </pivotFields>
  <rowFields count="8">
    <field x="14"/>
    <field x="1"/>
    <field x="2"/>
    <field x="4"/>
    <field x="8"/>
    <field x="9"/>
    <field x="11"/>
    <field x="12"/>
  </rowFields>
  <rowItems count="1">
    <i>
      <x v="1"/>
      <x/>
      <x/>
      <x v="2"/>
      <x/>
      <x/>
      <x/>
      <x/>
    </i>
  </rowItems>
  <colItems count="1">
    <i/>
  </colItem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6" cacheId="1" applyNumberFormats="0" applyBorderFormats="0" applyFontFormats="0" applyPatternFormats="0" applyAlignmentFormats="0" applyWidthHeightFormats="1" dataCaption="Values" updatedVersion="5" minRefreshableVersion="3" showDrill="0" useAutoFormatting="1" rowGrandTotals="0" colGrandTotals="0" itemPrintTitles="1" createdVersion="5" indent="0" compact="0" compactData="0" gridDropZones="1" multipleFieldFilters="0">
  <location ref="A19:N21" firstHeaderRow="2" firstDataRow="2" firstDataCol="8"/>
  <pivotFields count="15">
    <pivotField compact="0" outline="0" showAll="0"/>
    <pivotField axis="axisRow" compact="0" outline="0" showAll="0" defaultSubtotal="0">
      <items count="5">
        <item x="0"/>
        <item m="1" x="1"/>
        <item m="1" x="4"/>
        <item m="1" x="2"/>
        <item m="1" x="3"/>
      </items>
    </pivotField>
    <pivotField axis="axisRow" compact="0" outline="0" showAll="0" defaultSubtotal="0">
      <items count="5">
        <item x="0"/>
        <item m="1" x="3"/>
        <item m="1" x="4"/>
        <item m="1" x="1"/>
        <item m="1" x="2"/>
      </items>
    </pivotField>
    <pivotField compact="0" outline="0" showAll="0"/>
    <pivotField axis="axisRow" compact="0" outline="0" showAll="0" defaultSubtotal="0">
      <items count="3">
        <item m="1" x="1"/>
        <item m="1" x="2"/>
        <item x="0"/>
      </items>
    </pivotField>
    <pivotField compact="0" outline="0" showAll="0"/>
    <pivotField compact="0" outline="0" showAll="0"/>
    <pivotField compact="0" outline="0" showAll="0" defaultSubtotal="0"/>
    <pivotField axis="axisRow" compact="0" outline="0" showAll="0" defaultSubtotal="0">
      <items count="4">
        <item x="0"/>
        <item m="1" x="2"/>
        <item m="1" x="3"/>
        <item m="1" x="1"/>
      </items>
    </pivotField>
    <pivotField axis="axisRow" compact="0" outline="0" showAll="0" defaultSubtotal="0">
      <items count="3">
        <item x="0"/>
        <item m="1" x="1"/>
        <item m="1" x="2"/>
      </items>
    </pivotField>
    <pivotField compact="0" outline="0" showAll="0" defaultSubtotal="0"/>
    <pivotField axis="axisRow" compact="0" outline="0" showAll="0" defaultSubtotal="0">
      <items count="2">
        <item x="0"/>
        <item m="1" x="1"/>
      </items>
    </pivotField>
    <pivotField axis="axisRow" compact="0" outline="0" showAll="0" defaultSubtotal="0">
      <items count="2">
        <item x="0"/>
        <item m="1" x="1"/>
      </items>
    </pivotField>
    <pivotField compact="0" outline="0" showAll="0" defaultSubtotal="0"/>
    <pivotField axis="axisRow" compact="0" outline="0" showAll="0" defaultSubtotal="0">
      <items count="4">
        <item m="1" x="2"/>
        <item m="1" x="1"/>
        <item m="1" x="3"/>
        <item x="0"/>
      </items>
    </pivotField>
  </pivotFields>
  <rowFields count="8">
    <field x="14"/>
    <field x="1"/>
    <field x="2"/>
    <field x="4"/>
    <field x="8"/>
    <field x="9"/>
    <field x="11"/>
    <field x="12"/>
  </rowFields>
  <rowItems count="1">
    <i>
      <x v="3"/>
      <x/>
      <x/>
      <x v="2"/>
      <x/>
      <x/>
      <x/>
      <x/>
    </i>
  </rowItems>
  <colItems count="1">
    <i/>
  </colItem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5" cacheId="2" applyNumberFormats="0" applyBorderFormats="0" applyFontFormats="0" applyPatternFormats="0" applyAlignmentFormats="0" applyWidthHeightFormats="1" dataCaption="Values" updatedVersion="5" minRefreshableVersion="3" showDrill="0" useAutoFormatting="1" rowGrandTotals="0" colGrandTotals="0" itemPrintTitles="1" createdVersion="5" indent="0" compact="0" compactData="0" gridDropZones="1" multipleFieldFilters="0">
  <location ref="A11:N13" firstHeaderRow="2" firstDataRow="2" firstDataCol="8"/>
  <pivotFields count="15">
    <pivotField compact="0" outline="0" showAll="0"/>
    <pivotField axis="axisRow" compact="0" outline="0" showAll="0" defaultSubtotal="0">
      <items count="3">
        <item m="1" x="1"/>
        <item x="0"/>
        <item m="1" x="2"/>
      </items>
    </pivotField>
    <pivotField axis="axisRow" compact="0" outline="0" showAll="0" defaultSubtotal="0">
      <items count="3">
        <item m="1" x="2"/>
        <item x="0"/>
        <item m="1" x="1"/>
      </items>
    </pivotField>
    <pivotField compact="0" outline="0" showAll="0"/>
    <pivotField axis="axisRow" compact="0" outline="0" showAll="0" defaultSubtotal="0">
      <items count="3">
        <item m="1" x="1"/>
        <item m="1" x="2"/>
        <item x="0"/>
      </items>
    </pivotField>
    <pivotField compact="0" outline="0" showAll="0"/>
    <pivotField compact="0" outline="0" showAll="0"/>
    <pivotField compact="0" outline="0" showAll="0" defaultSubtotal="0"/>
    <pivotField axis="axisRow" compact="0" outline="0" showAll="0" defaultSubtotal="0">
      <items count="3">
        <item x="0"/>
        <item m="1" x="2"/>
        <item m="1" x="1"/>
      </items>
    </pivotField>
    <pivotField axis="axisRow" compact="0" outline="0" showAll="0" defaultSubtotal="0">
      <items count="3">
        <item x="0"/>
        <item m="1" x="2"/>
        <item m="1" x="1"/>
      </items>
    </pivotField>
    <pivotField compact="0" outline="0" showAll="0" defaultSubtotal="0"/>
    <pivotField axis="axisRow" compact="0" outline="0" showAll="0" defaultSubtotal="0">
      <items count="3">
        <item x="0"/>
        <item m="1" x="2"/>
        <item m="1" x="1"/>
      </items>
    </pivotField>
    <pivotField axis="axisRow" compact="0" outline="0" showAll="0" defaultSubtotal="0">
      <items count="3">
        <item x="0"/>
        <item m="1" x="1"/>
        <item m="1" x="2"/>
      </items>
    </pivotField>
    <pivotField compact="0" outline="0" showAll="0" defaultSubtotal="0"/>
    <pivotField axis="axisRow" compact="0" outline="0" showAll="0" defaultSubtotal="0">
      <items count="4">
        <item m="1" x="2"/>
        <item m="1" x="1"/>
        <item m="1" x="3"/>
        <item x="0"/>
      </items>
    </pivotField>
  </pivotFields>
  <rowFields count="8">
    <field x="14"/>
    <field x="1"/>
    <field x="2"/>
    <field x="4"/>
    <field x="8"/>
    <field x="9"/>
    <field x="11"/>
    <field x="12"/>
  </rowFields>
  <rowItems count="1">
    <i>
      <x v="3"/>
      <x v="1"/>
      <x v="1"/>
      <x v="2"/>
      <x/>
      <x/>
      <x/>
      <x/>
    </i>
  </rowItems>
  <colItems count="1">
    <i/>
  </colItem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Tabella_pivot1" cacheId="4" applyNumberFormats="0" applyBorderFormats="0" applyFontFormats="0" applyPatternFormats="0" applyAlignmentFormats="0" applyWidthHeightFormats="1" dataCaption="Valori" updatedVersion="5" minRefreshableVersion="3" showCalcMbrs="0" showDrill="0" useAutoFormatting="1" rowGrandTotals="0" colGrandTotals="0" itemPrintTitles="1" createdVersion="3" indent="0" compact="0" compactData="0" gridDropZones="1" multipleFieldFilters="0">
  <location ref="A33:N35" firstHeaderRow="2" firstDataRow="2" firstDataCol="8"/>
  <pivotFields count="15">
    <pivotField compact="0" outline="0" showAll="0"/>
    <pivotField axis="axisRow" compact="0" outline="0" showAll="0" defaultSubtotal="0">
      <items count="5">
        <item m="1" x="4"/>
        <item m="1" x="3"/>
        <item m="1" x="1"/>
        <item m="1" x="2"/>
        <item x="0"/>
      </items>
    </pivotField>
    <pivotField axis="axisRow" compact="0" outline="0" showAll="0" defaultSubtotal="0">
      <items count="5">
        <item m="1" x="1"/>
        <item m="1" x="4"/>
        <item m="1" x="2"/>
        <item m="1" x="3"/>
        <item x="0"/>
      </items>
    </pivotField>
    <pivotField compact="0" outline="0" showAll="0"/>
    <pivotField axis="axisRow" compact="0" outline="0" showAll="0" defaultSubtotal="0">
      <items count="3">
        <item x="0"/>
        <item m="1" x="2"/>
        <item m="1" x="1"/>
      </items>
    </pivotField>
    <pivotField compact="0" outline="0" showAll="0"/>
    <pivotField compact="0" outline="0" showAll="0"/>
    <pivotField compact="0" outline="0" showAll="0"/>
    <pivotField axis="axisRow" compact="0" outline="0" showAll="0" defaultSubtotal="0">
      <items count="4">
        <item m="1" x="2"/>
        <item m="1" x="3"/>
        <item m="1" x="1"/>
        <item x="0"/>
      </items>
    </pivotField>
    <pivotField axis="axisRow" compact="0" outline="0" showAll="0" defaultSubtotal="0">
      <items count="3">
        <item m="1" x="2"/>
        <item m="1" x="1"/>
        <item x="0"/>
      </items>
    </pivotField>
    <pivotField compact="0" outline="0" showAll="0"/>
    <pivotField axis="axisRow" compact="0" outline="0" showAll="0" defaultSubtotal="0">
      <items count="1">
        <item x="0"/>
      </items>
    </pivotField>
    <pivotField axis="axisRow" compact="0" outline="0" showAll="0">
      <items count="2">
        <item x="0"/>
        <item t="default"/>
      </items>
    </pivotField>
    <pivotField compact="0" outline="0" showAll="0"/>
    <pivotField axis="axisRow" compact="0" outline="0" showAll="0" defaultSubtotal="0">
      <items count="2">
        <item m="1" x="1"/>
        <item x="0"/>
      </items>
    </pivotField>
  </pivotFields>
  <rowFields count="8">
    <field x="14"/>
    <field x="1"/>
    <field x="2"/>
    <field x="4"/>
    <field x="8"/>
    <field x="9"/>
    <field x="11"/>
    <field x="12"/>
  </rowFields>
  <rowItems count="1">
    <i>
      <x v="1"/>
      <x v="4"/>
      <x v="4"/>
      <x/>
      <x v="3"/>
      <x v="2"/>
      <x/>
      <x/>
    </i>
  </rowItems>
  <colItems count="1">
    <i/>
  </colItem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gridDropZones="1" multipleFieldFilters="0">
  <location ref="A26:P28" firstHeaderRow="2" firstDataRow="2" firstDataCol="10"/>
  <pivotFields count="15">
    <pivotField name="Member ID" axis="axisRow" compact="0" outline="0" showAll="0" defaultSubtotal="0">
      <items count="2">
        <item m="1" x="1"/>
        <item x="0"/>
      </items>
    </pivotField>
    <pivotField name="Name" axis="axisRow" compact="0" outline="0" showAll="0" defaultSubtotal="0">
      <items count="3">
        <item x="0"/>
        <item m="1" x="1"/>
        <item m="1" x="2"/>
      </items>
    </pivotField>
    <pivotField name="Firstname" axis="axisRow" compact="0" outline="0" showAll="0" defaultSubtotal="0">
      <items count="3">
        <item x="0"/>
        <item m="1" x="1"/>
        <item m="1" x="2"/>
      </items>
    </pivotField>
    <pivotField name="DOB" axis="axisRow" compact="0" outline="0" showAll="0" defaultSubtotal="0">
      <items count="3">
        <item x="0"/>
        <item m="1" x="1"/>
        <item m="1" x="2"/>
      </items>
    </pivotField>
    <pivotField name="Gender" axis="axisRow" compact="0" outline="0" showAll="0" defaultSubtotal="0">
      <items count="3">
        <item m="1" x="1"/>
        <item m="1" x="2"/>
        <item x="0"/>
      </items>
    </pivotField>
    <pivotField name="Country" axis="axisRow" compact="0" outline="0" showAll="0" defaultSubtotal="0">
      <items count="2">
        <item x="0"/>
        <item m="1" x="1"/>
      </items>
    </pivotField>
    <pivotField compact="0" outline="0" showAll="0"/>
    <pivotField name="Rating1" axis="axisRow" compact="0" outline="0" showAll="0" defaultSubtotal="0">
      <items count="3">
        <item m="1" x="2"/>
        <item m="1" x="1"/>
        <item x="0"/>
      </items>
    </pivotField>
    <pivotField compact="0" outline="0" showAll="0"/>
    <pivotField compact="0" outline="0" showAll="0"/>
    <pivotField name="Rating2" axis="axisRow" compact="0" outline="0" showAll="0" defaultSubtotal="0">
      <items count="3">
        <item m="1" x="1"/>
        <item m="1" x="2"/>
        <item x="0"/>
      </items>
    </pivotField>
    <pivotField compact="0" outline="0" showAll="0"/>
    <pivotField compact="0" outline="0" showAll="0"/>
    <pivotField name="Rating3" axis="axisRow" compact="0" outline="0" showAll="0" defaultSubtotal="0">
      <items count="2">
        <item m="1" x="1"/>
        <item x="0"/>
      </items>
    </pivotField>
    <pivotField axis="axisRow" compact="0" outline="0" showAll="0" defaultSubtotal="0">
      <items count="2">
        <item m="1" x="1"/>
        <item x="0"/>
      </items>
    </pivotField>
  </pivotFields>
  <rowFields count="10">
    <field x="0"/>
    <field x="1"/>
    <field x="2"/>
    <field x="5"/>
    <field x="4"/>
    <field x="3"/>
    <field x="14"/>
    <field x="7"/>
    <field x="10"/>
    <field x="13"/>
  </rowFields>
  <rowItems count="1">
    <i>
      <x v="1"/>
      <x/>
      <x/>
      <x/>
      <x v="2"/>
      <x/>
      <x v="1"/>
      <x v="2"/>
      <x v="2"/>
      <x v="1"/>
    </i>
  </rowItems>
  <colItems count="1">
    <i/>
  </colItems>
  <pivotTableStyleInfo name="PivotStyleLight16" showRowHeaders="1" showColHeaders="1" showRowStripes="0" showColStripes="0" showLastColumn="1"/>
</pivotTableDefinition>
</file>

<file path=xl/pivotTables/pivotTable7.xml><?xml version="1.0" encoding="utf-8"?>
<pivotTableDefinition xmlns="http://schemas.openxmlformats.org/spreadsheetml/2006/main" name="PivotTable8" cacheId="1"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gridDropZones="1" multipleFieldFilters="0">
  <location ref="A19:P21" firstHeaderRow="2" firstDataRow="2" firstDataCol="10"/>
  <pivotFields count="15">
    <pivotField name="Member ID" axis="axisRow" compact="0" outline="0" showAll="0" defaultSubtotal="0">
      <items count="2">
        <item m="1" x="1"/>
        <item x="0"/>
      </items>
    </pivotField>
    <pivotField name="Name" axis="axisRow" compact="0" outline="0" showAll="0" sortType="ascending" defaultSubtotal="0">
      <items count="5">
        <item m="1" x="4"/>
        <item m="1" x="2"/>
        <item m="1" x="1"/>
        <item m="1" x="3"/>
        <item x="0"/>
      </items>
    </pivotField>
    <pivotField name="Firstname" axis="axisRow" compact="0" outline="0" showAll="0" defaultSubtotal="0">
      <items count="5">
        <item x="0"/>
        <item m="1" x="3"/>
        <item m="1" x="4"/>
        <item m="1" x="1"/>
        <item m="1" x="2"/>
      </items>
    </pivotField>
    <pivotField name="DOB" axis="axisRow" compact="0" outline="0" showAll="0" defaultSubtotal="0">
      <items count="5">
        <item m="1" x="3"/>
        <item m="1" x="1"/>
        <item x="0"/>
        <item m="1" x="2"/>
        <item m="1" x="4"/>
      </items>
    </pivotField>
    <pivotField name="Gender" axis="axisRow" compact="0" outline="0" showAll="0" defaultSubtotal="0">
      <items count="3">
        <item m="1" x="1"/>
        <item m="1" x="2"/>
        <item x="0"/>
      </items>
    </pivotField>
    <pivotField name="Country" axis="axisRow" compact="0" outline="0" showAll="0" defaultSubtotal="0">
      <items count="2">
        <item x="0"/>
        <item m="1" x="1"/>
      </items>
    </pivotField>
    <pivotField compact="0" outline="0" showAll="0"/>
    <pivotField name="Rating1" axis="axisRow" compact="0" outline="0" showAll="0" defaultSubtotal="0">
      <items count="5">
        <item m="1" x="3"/>
        <item m="1" x="4"/>
        <item x="0"/>
        <item m="1" x="2"/>
        <item m="1" x="1"/>
      </items>
    </pivotField>
    <pivotField compact="0" outline="0" showAll="0"/>
    <pivotField compact="0" outline="0" showAll="0"/>
    <pivotField name="Rating2" axis="axisRow" compact="0" outline="0" showAll="0" defaultSubtotal="0">
      <items count="3">
        <item m="1" x="2"/>
        <item m="1" x="1"/>
        <item x="0"/>
      </items>
    </pivotField>
    <pivotField compact="0" outline="0" showAll="0"/>
    <pivotField compact="0" outline="0" showAll="0"/>
    <pivotField name="Rating3" axis="axisRow" compact="0" outline="0" showAll="0" defaultSubtotal="0">
      <items count="2">
        <item m="1" x="1"/>
        <item x="0"/>
      </items>
    </pivotField>
    <pivotField axis="axisRow" compact="0" outline="0" showAll="0" defaultSubtotal="0">
      <items count="4">
        <item m="1" x="3"/>
        <item m="1" x="1"/>
        <item m="1" x="2"/>
        <item x="0"/>
      </items>
    </pivotField>
  </pivotFields>
  <rowFields count="10">
    <field x="0"/>
    <field x="1"/>
    <field x="2"/>
    <field x="5"/>
    <field x="4"/>
    <field x="3"/>
    <field x="14"/>
    <field x="7"/>
    <field x="10"/>
    <field x="13"/>
  </rowFields>
  <rowItems count="1">
    <i>
      <x v="1"/>
      <x v="4"/>
      <x/>
      <x/>
      <x v="2"/>
      <x v="2"/>
      <x v="3"/>
      <x v="2"/>
      <x v="2"/>
      <x v="1"/>
    </i>
  </rowItems>
  <colItems count="1">
    <i/>
  </colItem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PivotTable3" cacheId="2" applyNumberFormats="0" applyBorderFormats="0" applyFontFormats="0" applyPatternFormats="0" applyAlignmentFormats="0" applyWidthHeightFormats="1" dataCaption="Values" updatedVersion="5" minRefreshableVersion="3" showDrill="0" useAutoFormatting="1" rowGrandTotals="0" colGrandTotals="0" itemPrintTitles="1" createdVersion="5" indent="0" compact="0" compactData="0" gridDropZones="1" multipleFieldFilters="0">
  <location ref="A12:P14" firstHeaderRow="2" firstDataRow="2" firstDataCol="10"/>
  <pivotFields count="15">
    <pivotField name="Member ID" axis="axisRow" compact="0" outline="0" showAll="0" defaultSubtotal="0">
      <items count="2">
        <item m="1" x="1"/>
        <item x="0"/>
      </items>
    </pivotField>
    <pivotField name="Name" axis="axisRow" compact="0" outline="0" showAll="0" defaultSubtotal="0">
      <items count="3">
        <item m="1" x="1"/>
        <item x="0"/>
        <item m="1" x="2"/>
      </items>
    </pivotField>
    <pivotField name="Firstname" axis="axisRow" compact="0" outline="0" showAll="0" defaultSubtotal="0">
      <items count="3">
        <item m="1" x="2"/>
        <item x="0"/>
        <item m="1" x="1"/>
      </items>
    </pivotField>
    <pivotField name="DOB" axis="axisRow" compact="0" outline="0" showAll="0" defaultSubtotal="0">
      <items count="3">
        <item m="1" x="1"/>
        <item x="0"/>
        <item m="1" x="2"/>
      </items>
    </pivotField>
    <pivotField name="Gender" axis="axisRow" compact="0" outline="0" showAll="0" defaultSubtotal="0">
      <items count="3">
        <item m="1" x="1"/>
        <item m="1" x="2"/>
        <item x="0"/>
      </items>
    </pivotField>
    <pivotField name="Country" axis="axisRow" compact="0" outline="0" showAll="0" defaultSubtotal="0">
      <items count="2">
        <item m="1" x="1"/>
        <item x="0"/>
      </items>
    </pivotField>
    <pivotField compact="0" outline="0" showAll="0"/>
    <pivotField name="Rating1" axis="axisRow" compact="0" outline="0" showAll="0" defaultSubtotal="0">
      <items count="2">
        <item m="1" x="1"/>
        <item x="0"/>
      </items>
    </pivotField>
    <pivotField compact="0" outline="0" showAll="0"/>
    <pivotField compact="0" outline="0" showAll="0"/>
    <pivotField name="Rating2" axis="axisRow" compact="0" outline="0" showAll="0" defaultSubtotal="0">
      <items count="3">
        <item m="1" x="1"/>
        <item m="1" x="2"/>
        <item x="0"/>
      </items>
    </pivotField>
    <pivotField compact="0" outline="0" showAll="0"/>
    <pivotField compact="0" outline="0" showAll="0"/>
    <pivotField name="Rating3" axis="axisRow" compact="0" outline="0" showAll="0" defaultSubtotal="0">
      <items count="2">
        <item m="1" x="1"/>
        <item x="0"/>
      </items>
    </pivotField>
    <pivotField axis="axisRow" compact="0" outline="0" showAll="0" defaultSubtotal="0">
      <items count="4">
        <item m="1" x="3"/>
        <item m="1" x="1"/>
        <item m="1" x="2"/>
        <item x="0"/>
      </items>
    </pivotField>
  </pivotFields>
  <rowFields count="10">
    <field x="0"/>
    <field x="1"/>
    <field x="2"/>
    <field x="5"/>
    <field x="4"/>
    <field x="3"/>
    <field x="14"/>
    <field x="7"/>
    <field x="10"/>
    <field x="13"/>
  </rowFields>
  <rowItems count="1">
    <i>
      <x v="1"/>
      <x v="1"/>
      <x v="1"/>
      <x v="1"/>
      <x v="2"/>
      <x v="1"/>
      <x v="3"/>
      <x v="1"/>
      <x v="2"/>
      <x v="1"/>
    </i>
  </rowItems>
  <colItems count="1">
    <i/>
  </colItem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5" minRefreshableVersion="3" useAutoFormatting="1" rowGrandTotals="0" colGrandTotals="0" itemPrintTitles="1" createdVersion="5" indent="0" compact="0" compactData="0" gridDropZones="1" multipleFieldFilters="0">
  <location ref="A34:P36" firstHeaderRow="2" firstDataRow="2" firstDataCol="10"/>
  <pivotFields count="15">
    <pivotField name="Member ID" axis="axisRow" compact="0" outline="0" showAll="0" defaultSubtotal="0">
      <items count="2">
        <item m="1" x="1"/>
        <item x="0"/>
      </items>
    </pivotField>
    <pivotField name="Name" axis="axisRow" compact="0" outline="0" showAll="0" defaultSubtotal="0">
      <items count="5">
        <item x="0"/>
        <item m="1" x="4"/>
        <item m="1" x="3"/>
        <item m="1" x="2"/>
        <item m="1" x="1"/>
      </items>
    </pivotField>
    <pivotField name="Firstname" axis="axisRow" compact="0" outline="0" showAll="0" defaultSubtotal="0">
      <items count="5">
        <item x="0"/>
        <item m="1" x="2"/>
        <item m="1" x="4"/>
        <item m="1" x="1"/>
        <item m="1" x="3"/>
      </items>
    </pivotField>
    <pivotField name="DOB" axis="axisRow" compact="0" outline="0" showAll="0" defaultSubtotal="0">
      <items count="5">
        <item x="0"/>
        <item m="1" x="2"/>
        <item m="1" x="4"/>
        <item m="1" x="3"/>
        <item m="1" x="1"/>
      </items>
    </pivotField>
    <pivotField name="Gender" axis="axisRow" compact="0" outline="0" showAll="0" defaultSubtotal="0">
      <items count="3">
        <item m="1" x="2"/>
        <item m="1" x="1"/>
        <item x="0"/>
      </items>
    </pivotField>
    <pivotField name="Country" axis="axisRow" compact="0" outline="0" showAll="0" defaultSubtotal="0">
      <items count="2">
        <item x="0"/>
        <item m="1" x="1"/>
      </items>
    </pivotField>
    <pivotField compact="0" outline="0" showAll="0"/>
    <pivotField name="Rating1" axis="axisRow" compact="0" outline="0" showAll="0" defaultSubtotal="0">
      <items count="3">
        <item x="0"/>
        <item m="1" x="2"/>
        <item m="1" x="1"/>
      </items>
    </pivotField>
    <pivotField compact="0" outline="0" showAll="0"/>
    <pivotField compact="0" outline="0" showAll="0"/>
    <pivotField name="Rating2" axis="axisRow" compact="0" outline="0" showAll="0" defaultSubtotal="0">
      <items count="2">
        <item x="0"/>
        <item m="1" x="1"/>
      </items>
    </pivotField>
    <pivotField compact="0" outline="0" showAll="0"/>
    <pivotField compact="0" outline="0" showAll="0"/>
    <pivotField name="Rating3" axis="axisRow" compact="0" outline="0" showAll="0">
      <items count="2">
        <item x="0"/>
        <item t="default"/>
      </items>
    </pivotField>
    <pivotField axis="axisRow" compact="0" outline="0" showAll="0" defaultSubtotal="0">
      <items count="2">
        <item m="1" x="1"/>
        <item x="0"/>
      </items>
    </pivotField>
  </pivotFields>
  <rowFields count="10">
    <field x="0"/>
    <field x="1"/>
    <field x="2"/>
    <field x="5"/>
    <field x="4"/>
    <field x="3"/>
    <field x="14"/>
    <field x="7"/>
    <field x="10"/>
    <field x="13"/>
  </rowFields>
  <rowItems count="1">
    <i>
      <x v="1"/>
      <x/>
      <x/>
      <x/>
      <x v="2"/>
      <x/>
      <x v="1"/>
      <x/>
      <x/>
      <x/>
    </i>
  </rowItems>
  <colItems count="1">
    <i/>
  </colItem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novabc@badmintonitalia.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8.xml"/><Relationship Id="rId2" Type="http://schemas.openxmlformats.org/officeDocument/2006/relationships/pivotTable" Target="../pivotTables/pivotTable7.xml"/><Relationship Id="rId1" Type="http://schemas.openxmlformats.org/officeDocument/2006/relationships/pivotTable" Target="../pivotTables/pivotTable6.xml"/><Relationship Id="rId5" Type="http://schemas.openxmlformats.org/officeDocument/2006/relationships/pivotTable" Target="../pivotTables/pivotTable10.xml"/><Relationship Id="rId4"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dimension ref="A1:Q49"/>
  <sheetViews>
    <sheetView workbookViewId="0">
      <pane ySplit="9" topLeftCell="A10" activePane="bottomLeft" state="frozen"/>
      <selection pane="bottomLeft" activeCell="C10" sqref="C10"/>
    </sheetView>
  </sheetViews>
  <sheetFormatPr defaultRowHeight="15"/>
  <cols>
    <col min="2" max="2" width="10.42578125" bestFit="1" customWidth="1"/>
    <col min="3" max="3" width="18.28515625" customWidth="1"/>
    <col min="4" max="4" width="18.140625" customWidth="1"/>
    <col min="5" max="5" width="10.7109375" bestFit="1" customWidth="1"/>
    <col min="6" max="6" width="5.28515625" bestFit="1" customWidth="1"/>
    <col min="7" max="7" width="11.28515625" customWidth="1"/>
    <col min="8" max="8" width="12.42578125" customWidth="1"/>
    <col min="9" max="9" width="11.28515625" customWidth="1"/>
    <col min="10" max="10" width="11.42578125" bestFit="1" customWidth="1"/>
    <col min="11" max="11" width="11.42578125" customWidth="1"/>
    <col min="12" max="12" width="11.5703125" customWidth="1"/>
    <col min="13" max="13" width="14" bestFit="1" customWidth="1"/>
    <col min="14" max="14" width="11.28515625" customWidth="1"/>
    <col min="15" max="15" width="10.140625" customWidth="1"/>
    <col min="16" max="16" width="9.7109375" hidden="1" customWidth="1"/>
    <col min="17" max="17" width="10.140625" bestFit="1" customWidth="1"/>
  </cols>
  <sheetData>
    <row r="1" spans="1:17" ht="18.75">
      <c r="A1" s="60" t="s">
        <v>6082</v>
      </c>
      <c r="B1" s="60"/>
      <c r="C1" s="60"/>
      <c r="D1" s="60"/>
      <c r="E1" s="60"/>
      <c r="F1" s="60"/>
      <c r="G1" s="60"/>
      <c r="H1" s="60"/>
      <c r="I1" s="60"/>
      <c r="J1" s="60"/>
      <c r="K1" s="60"/>
      <c r="L1" s="60"/>
      <c r="M1" s="60"/>
      <c r="N1" s="60"/>
      <c r="O1" s="60"/>
    </row>
    <row r="2" spans="1:17" ht="6.75" customHeight="1" thickBot="1">
      <c r="A2" s="4"/>
      <c r="B2" s="4"/>
      <c r="C2" s="4"/>
      <c r="D2" s="4"/>
      <c r="E2" s="4"/>
      <c r="F2" s="4"/>
      <c r="G2" s="4"/>
      <c r="H2" s="4"/>
      <c r="I2" s="4"/>
      <c r="J2" s="4"/>
      <c r="K2" s="4"/>
      <c r="L2" s="4"/>
      <c r="M2" s="4"/>
      <c r="N2" s="4"/>
      <c r="O2" s="4"/>
    </row>
    <row r="3" spans="1:17" ht="18" customHeight="1" thickBot="1">
      <c r="A3" s="1" t="s">
        <v>6</v>
      </c>
      <c r="B3" s="47" t="s">
        <v>4903</v>
      </c>
      <c r="C3" s="48"/>
      <c r="D3" s="49"/>
      <c r="E3" s="51" t="s">
        <v>6083</v>
      </c>
      <c r="F3" s="52"/>
      <c r="G3" s="52"/>
      <c r="H3" s="52"/>
      <c r="I3" s="52"/>
      <c r="J3" s="52"/>
      <c r="K3" s="52"/>
      <c r="L3" s="52"/>
      <c r="M3" s="52"/>
      <c r="N3" s="52"/>
      <c r="O3" s="53"/>
    </row>
    <row r="4" spans="1:17" ht="15.75" customHeight="1" thickBot="1">
      <c r="A4" s="2" t="s">
        <v>7</v>
      </c>
      <c r="B4" s="50" t="s">
        <v>6331</v>
      </c>
      <c r="C4" s="48"/>
      <c r="D4" s="49"/>
      <c r="E4" s="54" t="s">
        <v>4901</v>
      </c>
      <c r="F4" s="55"/>
      <c r="G4" s="55"/>
      <c r="H4" s="55"/>
      <c r="I4" s="55"/>
      <c r="J4" s="55"/>
      <c r="K4" s="55"/>
      <c r="L4" s="55"/>
      <c r="M4" s="55"/>
      <c r="N4" s="55"/>
      <c r="O4" s="56"/>
    </row>
    <row r="5" spans="1:17" ht="15.75" customHeight="1" thickBot="1">
      <c r="A5" s="3" t="s">
        <v>8</v>
      </c>
      <c r="B5" s="61">
        <v>3429261748</v>
      </c>
      <c r="C5" s="62"/>
      <c r="D5" s="63"/>
      <c r="E5" s="57"/>
      <c r="F5" s="58"/>
      <c r="G5" s="58"/>
      <c r="H5" s="58"/>
      <c r="I5" s="58"/>
      <c r="J5" s="58"/>
      <c r="K5" s="58"/>
      <c r="L5" s="58"/>
      <c r="M5" s="58"/>
      <c r="N5" s="58"/>
      <c r="O5" s="59"/>
    </row>
    <row r="6" spans="1:17">
      <c r="A6" s="70" t="s">
        <v>6084</v>
      </c>
      <c r="B6" s="71"/>
      <c r="C6" s="71"/>
      <c r="D6" s="71"/>
      <c r="E6" s="71"/>
      <c r="F6" s="71"/>
      <c r="G6" s="71"/>
      <c r="H6" s="71"/>
      <c r="I6" s="71"/>
      <c r="J6" s="71"/>
      <c r="K6" s="71"/>
      <c r="L6" s="71"/>
      <c r="M6" s="71"/>
      <c r="N6" s="71"/>
      <c r="O6" s="71"/>
    </row>
    <row r="7" spans="1:17" ht="19.5" thickBot="1">
      <c r="A7" s="72"/>
      <c r="B7" s="73"/>
      <c r="C7" s="73"/>
      <c r="D7" s="73"/>
      <c r="E7" s="73"/>
      <c r="F7" s="73"/>
      <c r="G7" s="73"/>
      <c r="H7" s="73"/>
      <c r="I7" s="73"/>
      <c r="J7" s="73"/>
      <c r="K7" s="73"/>
      <c r="L7" s="73"/>
      <c r="M7" s="73"/>
      <c r="N7" s="73"/>
      <c r="O7" s="73"/>
    </row>
    <row r="8" spans="1:17" ht="15.75" thickBot="1">
      <c r="A8" s="66" t="s">
        <v>4</v>
      </c>
      <c r="B8" s="67"/>
      <c r="C8" s="68"/>
      <c r="D8" s="68"/>
      <c r="E8" s="68"/>
      <c r="F8" s="68"/>
      <c r="G8" s="69"/>
      <c r="H8" s="64" t="s">
        <v>11</v>
      </c>
      <c r="I8" s="65"/>
      <c r="J8" s="64" t="s">
        <v>6072</v>
      </c>
      <c r="K8" s="64"/>
      <c r="L8" s="65"/>
      <c r="M8" s="64" t="s">
        <v>6073</v>
      </c>
      <c r="N8" s="64"/>
      <c r="O8" s="65"/>
    </row>
    <row r="9" spans="1:17" ht="30.75" thickBot="1">
      <c r="A9" s="35" t="s">
        <v>0</v>
      </c>
      <c r="B9" s="33" t="s">
        <v>5</v>
      </c>
      <c r="C9" s="31" t="s">
        <v>1</v>
      </c>
      <c r="D9" s="32" t="s">
        <v>2</v>
      </c>
      <c r="E9" s="36" t="s">
        <v>3</v>
      </c>
      <c r="F9" s="36" t="s">
        <v>9</v>
      </c>
      <c r="G9" s="34" t="s">
        <v>4902</v>
      </c>
      <c r="H9" s="31" t="s">
        <v>6071</v>
      </c>
      <c r="I9" s="36" t="s">
        <v>6089</v>
      </c>
      <c r="J9" s="31" t="s">
        <v>1</v>
      </c>
      <c r="K9" s="31" t="s">
        <v>2</v>
      </c>
      <c r="L9" s="37" t="s">
        <v>6090</v>
      </c>
      <c r="M9" s="32" t="s">
        <v>1</v>
      </c>
      <c r="N9" s="34" t="s">
        <v>2</v>
      </c>
      <c r="O9" s="36" t="s">
        <v>6081</v>
      </c>
      <c r="P9" s="6" t="s">
        <v>4904</v>
      </c>
    </row>
    <row r="10" spans="1:17">
      <c r="A10" s="9">
        <v>1</v>
      </c>
      <c r="B10" s="45" t="str">
        <f>IFERROR(VLOOKUP(C10&amp;" "&amp;D10,Tessere!$C$1:$D$44,2,FALSE),"")</f>
        <v/>
      </c>
      <c r="C10" s="30"/>
      <c r="D10" s="30"/>
      <c r="E10" s="20" t="str">
        <f>IFERROR(VLOOKUP(C10&amp;" "&amp;D10,SM!C:F,2,FALSE),"")</f>
        <v/>
      </c>
      <c r="F10" s="10" t="str">
        <f>IF(C10="","","M")</f>
        <v/>
      </c>
      <c r="G10" s="25"/>
      <c r="H10" s="26"/>
      <c r="I10" s="11" t="str">
        <f>IF(H10="SI",IFERROR(VLOOKUP(C10&amp;" "&amp;D10,SM!C:F,4,FALSE)," "),"")</f>
        <v/>
      </c>
      <c r="J10" s="21"/>
      <c r="K10" s="21"/>
      <c r="L10" s="11" t="str">
        <f>IFERROR(IFERROR(VLOOKUP(C10&amp;" "&amp;D10&amp;" / "&amp;J10&amp;" "&amp;K10,DM!C:F,4,FALSE),VLOOKUP(J10&amp;" "&amp;K10&amp;" / "&amp;C10&amp;" "&amp;D10,DM!C:F,4,FALSE)),"")</f>
        <v/>
      </c>
      <c r="M10" s="21"/>
      <c r="N10" s="21"/>
      <c r="O10" s="11" t="str">
        <f>IFERROR(IFERROR(VLOOKUP(M10&amp;" "&amp;N10&amp;" / "&amp;C10&amp;" "&amp;D10,DX!C:F,4,FALSE),VLOOKUP(C10&amp;" "&amp;D10&amp;" / "&amp;M10&amp;" "&amp;N10,DX!C:F,4,FALSE)),"")</f>
        <v/>
      </c>
      <c r="P10" t="str">
        <f>IF(C10="","",$B$3)</f>
        <v/>
      </c>
      <c r="Q10" s="19"/>
    </row>
    <row r="11" spans="1:17">
      <c r="A11" s="12">
        <v>2</v>
      </c>
      <c r="B11" s="45" t="str">
        <f>IFERROR(VLOOKUP(C11&amp;" "&amp;D11,Tessere!$C$1:$D$44,2,FALSE),"")</f>
        <v/>
      </c>
      <c r="C11" s="30"/>
      <c r="D11" s="30"/>
      <c r="E11" s="20" t="str">
        <f>IFERROR(VLOOKUP(C11&amp;" "&amp;D11,SM!C:F,2,FALSE),"")</f>
        <v/>
      </c>
      <c r="F11" s="10" t="str">
        <f t="shared" ref="F11:F29" si="0">IF(C11="","","M")</f>
        <v/>
      </c>
      <c r="G11" s="25"/>
      <c r="H11" s="26"/>
      <c r="I11" s="11" t="str">
        <f>IF(H11="SI",IFERROR(VLOOKUP(C11&amp;" "&amp;D11,SM!C:F,4,FALSE)," "),"")</f>
        <v/>
      </c>
      <c r="J11" s="21"/>
      <c r="K11" s="21"/>
      <c r="L11" s="11" t="str">
        <f>IFERROR(IFERROR(VLOOKUP(C11&amp;" "&amp;D11&amp;" / "&amp;J11&amp;" "&amp;K11,DM!C:F,4,FALSE),VLOOKUP(J11&amp;" "&amp;K11&amp;" / "&amp;C11&amp;" "&amp;D11,DM!C:F,4,FALSE)),"")</f>
        <v/>
      </c>
      <c r="M11" s="21"/>
      <c r="N11" s="21"/>
      <c r="O11" s="11" t="str">
        <f>IFERROR(IFERROR(VLOOKUP(M11&amp;" "&amp;N11&amp;" / "&amp;C11&amp;" "&amp;D11,DX!C:F,4,FALSE),VLOOKUP(C11&amp;" "&amp;D11&amp;" / "&amp;M11&amp;" "&amp;N11,DX!C:F,4,FALSE)),"")</f>
        <v/>
      </c>
      <c r="P11" t="str">
        <f t="shared" ref="P11:P49" si="1">IF(C11="","",$B$3)</f>
        <v/>
      </c>
    </row>
    <row r="12" spans="1:17">
      <c r="A12" s="12">
        <v>3</v>
      </c>
      <c r="B12" s="45" t="str">
        <f>IFERROR(VLOOKUP(C12&amp;" "&amp;D12,Tessere!$C$1:$D$44,2,FALSE),"")</f>
        <v/>
      </c>
      <c r="C12" s="30"/>
      <c r="D12" s="30"/>
      <c r="E12" s="20" t="str">
        <f>IFERROR(VLOOKUP(C12&amp;" "&amp;D12,SM!C:F,2,FALSE),"")</f>
        <v/>
      </c>
      <c r="F12" s="10" t="str">
        <f t="shared" si="0"/>
        <v/>
      </c>
      <c r="G12" s="27"/>
      <c r="H12" s="28"/>
      <c r="I12" s="11" t="str">
        <f>IF(H12="SI",IFERROR(VLOOKUP(C12&amp;" "&amp;D12,SM!C:F,4,FALSE)," "),"")</f>
        <v/>
      </c>
      <c r="J12" s="23"/>
      <c r="K12" s="23"/>
      <c r="L12" s="11" t="str">
        <f>IFERROR(IFERROR(VLOOKUP(C12&amp;" "&amp;D12&amp;" / "&amp;J12&amp;" "&amp;K12,DM!C:F,4,FALSE),VLOOKUP(J12&amp;" "&amp;K12&amp;" / "&amp;C12&amp;" "&amp;D12,DM!C:F,4,FALSE)),"")</f>
        <v/>
      </c>
      <c r="M12" s="22"/>
      <c r="N12" s="22"/>
      <c r="O12" s="11" t="str">
        <f>IFERROR(IFERROR(VLOOKUP(M12&amp;" "&amp;N12&amp;" / "&amp;C12&amp;" "&amp;D12,DX!C:F,4,FALSE),VLOOKUP(C12&amp;" "&amp;D12&amp;" / "&amp;M12&amp;" "&amp;N12,DX!C:F,4,FALSE)),"")</f>
        <v/>
      </c>
      <c r="P12" t="str">
        <f t="shared" si="1"/>
        <v/>
      </c>
    </row>
    <row r="13" spans="1:17">
      <c r="A13" s="13">
        <v>4</v>
      </c>
      <c r="B13" s="45" t="str">
        <f>IFERROR(VLOOKUP(C13&amp;" "&amp;D13,Tessere!$C$1:$D$44,2,FALSE),"")</f>
        <v/>
      </c>
      <c r="C13" s="30"/>
      <c r="D13" s="30"/>
      <c r="E13" s="20" t="str">
        <f>IFERROR(VLOOKUP(C13&amp;" "&amp;D13,SM!C:F,2,FALSE),"")</f>
        <v/>
      </c>
      <c r="F13" s="10" t="str">
        <f t="shared" si="0"/>
        <v/>
      </c>
      <c r="G13" s="27"/>
      <c r="H13" s="28"/>
      <c r="I13" s="11" t="str">
        <f>IF(H13="SI",IFERROR(VLOOKUP(C13&amp;" "&amp;D13,SM!C:F,4,FALSE)," "),"")</f>
        <v/>
      </c>
      <c r="J13" s="23"/>
      <c r="K13" s="23"/>
      <c r="L13" s="11" t="str">
        <f>IFERROR(IFERROR(VLOOKUP(C13&amp;" "&amp;D13&amp;" / "&amp;J13&amp;" "&amp;K13,DM!C:F,4,FALSE),VLOOKUP(J13&amp;" "&amp;K13&amp;" / "&amp;C13&amp;" "&amp;D13,DM!C:F,4,FALSE)),"")</f>
        <v/>
      </c>
      <c r="M13" s="23"/>
      <c r="N13" s="23"/>
      <c r="O13" s="11" t="str">
        <f>IFERROR(IFERROR(VLOOKUP(M13&amp;" "&amp;N13&amp;" / "&amp;C13&amp;" "&amp;D13,DX!C:F,4,FALSE),VLOOKUP(C13&amp;" "&amp;D13&amp;" / "&amp;M13&amp;" "&amp;N13,DX!C:F,4,FALSE)),"")</f>
        <v/>
      </c>
      <c r="P13" t="str">
        <f t="shared" si="1"/>
        <v/>
      </c>
    </row>
    <row r="14" spans="1:17">
      <c r="A14" s="12">
        <v>5</v>
      </c>
      <c r="B14" s="45" t="str">
        <f>IFERROR(VLOOKUP(C14&amp;" "&amp;D14,Tessere!$C$1:$D$44,2,FALSE),"")</f>
        <v/>
      </c>
      <c r="C14" s="30"/>
      <c r="D14" s="30"/>
      <c r="E14" s="20" t="str">
        <f>IFERROR(VLOOKUP(C14&amp;" "&amp;D14,SM!C:F,2,FALSE),"")</f>
        <v/>
      </c>
      <c r="F14" s="10" t="str">
        <f t="shared" si="0"/>
        <v/>
      </c>
      <c r="G14" s="27"/>
      <c r="H14" s="28"/>
      <c r="I14" s="11" t="str">
        <f>IF(H14="SI",IFERROR(VLOOKUP(C14&amp;" "&amp;D14,SM!C:F,4,FALSE)," "),"")</f>
        <v/>
      </c>
      <c r="J14" s="23"/>
      <c r="K14" s="23"/>
      <c r="L14" s="11" t="str">
        <f>IFERROR(IFERROR(VLOOKUP(C14&amp;" "&amp;D14&amp;" / "&amp;J14&amp;" "&amp;K14,DM!C:F,4,FALSE),VLOOKUP(J14&amp;" "&amp;K14&amp;" / "&amp;C14&amp;" "&amp;D14,DM!C:F,4,FALSE)),"")</f>
        <v/>
      </c>
      <c r="M14" s="23"/>
      <c r="N14" s="23"/>
      <c r="O14" s="11" t="str">
        <f>IFERROR(IFERROR(VLOOKUP(M14&amp;" "&amp;N14&amp;" / "&amp;C14&amp;" "&amp;D14,DX!C:F,4,FALSE),VLOOKUP(C14&amp;" "&amp;D14&amp;" / "&amp;M14&amp;" "&amp;N14,DX!C:F,4,FALSE)),"")</f>
        <v/>
      </c>
      <c r="P14" t="str">
        <f t="shared" si="1"/>
        <v/>
      </c>
    </row>
    <row r="15" spans="1:17">
      <c r="A15" s="13">
        <v>6</v>
      </c>
      <c r="B15" s="45" t="str">
        <f>IFERROR(VLOOKUP(C15&amp;" "&amp;D15,Tessere!$C$1:$D$44,2,FALSE),"")</f>
        <v/>
      </c>
      <c r="C15" s="30"/>
      <c r="D15" s="30"/>
      <c r="E15" s="20" t="str">
        <f>IFERROR(VLOOKUP(C15&amp;" "&amp;D15,SM!C:F,2,FALSE),"")</f>
        <v/>
      </c>
      <c r="F15" s="10" t="str">
        <f t="shared" si="0"/>
        <v/>
      </c>
      <c r="G15" s="27"/>
      <c r="H15" s="28"/>
      <c r="I15" s="11" t="str">
        <f>IF(H15="SI",IFERROR(VLOOKUP(C15&amp;" "&amp;D15,SM!C:F,4,FALSE)," "),"")</f>
        <v/>
      </c>
      <c r="J15" s="23"/>
      <c r="K15" s="23"/>
      <c r="L15" s="11" t="str">
        <f>IFERROR(IFERROR(VLOOKUP(C15&amp;" "&amp;D15&amp;" / "&amp;J15&amp;" "&amp;K15,DM!C:F,4,FALSE),VLOOKUP(J15&amp;" "&amp;K15&amp;" / "&amp;C15&amp;" "&amp;D15,DM!C:F,4,FALSE)),"")</f>
        <v/>
      </c>
      <c r="M15" s="23"/>
      <c r="N15" s="23"/>
      <c r="O15" s="11" t="str">
        <f>IFERROR(IFERROR(VLOOKUP(M15&amp;" "&amp;N15&amp;" / "&amp;C15&amp;" "&amp;D15,DX!C:F,4,FALSE),VLOOKUP(C15&amp;" "&amp;D15&amp;" / "&amp;M15&amp;" "&amp;N15,DX!C:F,4,FALSE)),"")</f>
        <v/>
      </c>
      <c r="P15" t="str">
        <f t="shared" si="1"/>
        <v/>
      </c>
    </row>
    <row r="16" spans="1:17">
      <c r="A16" s="13">
        <v>7</v>
      </c>
      <c r="B16" s="45" t="str">
        <f>IFERROR(VLOOKUP(C16&amp;" "&amp;D16,Tessere!$C$1:$D$44,2,FALSE),"")</f>
        <v/>
      </c>
      <c r="C16" s="30"/>
      <c r="D16" s="30"/>
      <c r="E16" s="20" t="str">
        <f>IFERROR(VLOOKUP(C16&amp;" "&amp;D16,SM!C:F,2,FALSE),"")</f>
        <v/>
      </c>
      <c r="F16" s="10" t="str">
        <f t="shared" si="0"/>
        <v/>
      </c>
      <c r="G16" s="27"/>
      <c r="H16" s="28"/>
      <c r="I16" s="11" t="str">
        <f>IF(H16="SI",IFERROR(VLOOKUP(C16&amp;" "&amp;D16,SM!C:F,4,FALSE)," "),"")</f>
        <v/>
      </c>
      <c r="J16" s="23"/>
      <c r="K16" s="23"/>
      <c r="L16" s="11" t="str">
        <f>IFERROR(IFERROR(VLOOKUP(C16&amp;" "&amp;D16&amp;" / "&amp;J16&amp;" "&amp;K16,DM!C:F,4,FALSE),VLOOKUP(J16&amp;" "&amp;K16&amp;" / "&amp;C16&amp;" "&amp;D16,DM!C:F,4,FALSE)),"")</f>
        <v/>
      </c>
      <c r="M16" s="23"/>
      <c r="N16" s="23"/>
      <c r="O16" s="11" t="str">
        <f>IFERROR(IFERROR(VLOOKUP(M16&amp;" "&amp;N16&amp;" / "&amp;C16&amp;" "&amp;D16,DX!C:F,4,FALSE),VLOOKUP(C16&amp;" "&amp;D16&amp;" / "&amp;M16&amp;" "&amp;N16,DX!C:F,4,FALSE)),"")</f>
        <v/>
      </c>
      <c r="P16" t="str">
        <f t="shared" si="1"/>
        <v/>
      </c>
    </row>
    <row r="17" spans="1:16">
      <c r="A17" s="12">
        <v>8</v>
      </c>
      <c r="B17" s="45" t="str">
        <f>IFERROR(VLOOKUP(C17&amp;" "&amp;D17,Tessere!$C$1:$D$44,2,FALSE),"")</f>
        <v/>
      </c>
      <c r="C17" s="30"/>
      <c r="D17" s="30"/>
      <c r="E17" s="20" t="str">
        <f>IFERROR(VLOOKUP(C17&amp;" "&amp;D17,SM!C:F,2,FALSE),"")</f>
        <v/>
      </c>
      <c r="F17" s="10" t="str">
        <f t="shared" si="0"/>
        <v/>
      </c>
      <c r="G17" s="27"/>
      <c r="H17" s="28"/>
      <c r="I17" s="11" t="str">
        <f>IF(H17="SI",IFERROR(VLOOKUP(C17&amp;" "&amp;D17,SM!C:F,4,FALSE)," "),"")</f>
        <v/>
      </c>
      <c r="J17" s="23"/>
      <c r="K17" s="23"/>
      <c r="L17" s="11" t="str">
        <f>IFERROR(IFERROR(VLOOKUP(C17&amp;" "&amp;D17&amp;" / "&amp;J17&amp;" "&amp;K17,DM!C:F,4,FALSE),VLOOKUP(J17&amp;" "&amp;K17&amp;" / "&amp;C17&amp;" "&amp;D17,DM!C:F,4,FALSE)),"")</f>
        <v/>
      </c>
      <c r="M17" s="23"/>
      <c r="N17" s="23"/>
      <c r="O17" s="11" t="str">
        <f>IFERROR(IFERROR(VLOOKUP(M17&amp;" "&amp;N17&amp;" / "&amp;C17&amp;" "&amp;D17,DX!C:F,4,FALSE),VLOOKUP(C17&amp;" "&amp;D17&amp;" / "&amp;M17&amp;" "&amp;N17,DX!C:F,4,FALSE)),"")</f>
        <v/>
      </c>
      <c r="P17" t="str">
        <f t="shared" si="1"/>
        <v/>
      </c>
    </row>
    <row r="18" spans="1:16">
      <c r="A18" s="13">
        <v>9</v>
      </c>
      <c r="B18" s="45" t="str">
        <f>IFERROR(VLOOKUP(C18&amp;" "&amp;D18,Tessere!$C$1:$D$44,2,FALSE),"")</f>
        <v/>
      </c>
      <c r="C18" s="30"/>
      <c r="D18" s="30"/>
      <c r="E18" s="20" t="str">
        <f>IFERROR(VLOOKUP(C18&amp;" "&amp;D18,SM!C:F,2,FALSE),"")</f>
        <v/>
      </c>
      <c r="F18" s="10" t="str">
        <f t="shared" si="0"/>
        <v/>
      </c>
      <c r="G18" s="27"/>
      <c r="H18" s="28"/>
      <c r="I18" s="11" t="str">
        <f>IF(H18="SI",IFERROR(VLOOKUP(C18&amp;" "&amp;D18,SM!C:F,4,FALSE)," "),"")</f>
        <v/>
      </c>
      <c r="J18" s="23"/>
      <c r="K18" s="23"/>
      <c r="L18" s="11" t="str">
        <f>IFERROR(IFERROR(VLOOKUP(C18&amp;" "&amp;D18&amp;" / "&amp;J18&amp;" "&amp;K18,DM!C:F,4,FALSE),VLOOKUP(J18&amp;" "&amp;K18&amp;" / "&amp;C18&amp;" "&amp;D18,DM!C:F,4,FALSE)),"")</f>
        <v/>
      </c>
      <c r="M18" s="23"/>
      <c r="N18" s="23"/>
      <c r="O18" s="11" t="str">
        <f>IFERROR(IFERROR(VLOOKUP(M18&amp;" "&amp;N18&amp;" / "&amp;C18&amp;" "&amp;D18,DX!C:F,4,FALSE),VLOOKUP(C18&amp;" "&amp;D18&amp;" / "&amp;M18&amp;" "&amp;N18,DX!C:F,4,FALSE)),"")</f>
        <v/>
      </c>
      <c r="P18" t="str">
        <f t="shared" si="1"/>
        <v/>
      </c>
    </row>
    <row r="19" spans="1:16">
      <c r="A19" s="13">
        <v>10</v>
      </c>
      <c r="B19" s="45" t="str">
        <f>IFERROR(VLOOKUP(C19&amp;" "&amp;D19,Tessere!$C$1:$D$44,2,FALSE),"")</f>
        <v/>
      </c>
      <c r="C19" s="30"/>
      <c r="D19" s="30"/>
      <c r="E19" s="20" t="str">
        <f>IFERROR(VLOOKUP(C19&amp;" "&amp;D19,SM!C:F,2,FALSE),"")</f>
        <v/>
      </c>
      <c r="F19" s="10" t="str">
        <f t="shared" si="0"/>
        <v/>
      </c>
      <c r="G19" s="27"/>
      <c r="H19" s="28"/>
      <c r="I19" s="11" t="str">
        <f>IF(H19="SI",IFERROR(VLOOKUP(C19&amp;" "&amp;D19,SM!C:F,4,FALSE)," "),"")</f>
        <v/>
      </c>
      <c r="J19" s="23"/>
      <c r="K19" s="23"/>
      <c r="L19" s="11" t="str">
        <f>IFERROR(IFERROR(VLOOKUP(C19&amp;" "&amp;D19&amp;" / "&amp;J19&amp;" "&amp;K19,DM!C:F,4,FALSE),VLOOKUP(J19&amp;" "&amp;K19&amp;" / "&amp;C19&amp;" "&amp;D19,DM!C:F,4,FALSE)),"")</f>
        <v/>
      </c>
      <c r="M19" s="23"/>
      <c r="N19" s="23"/>
      <c r="O19" s="11" t="str">
        <f>IFERROR(IFERROR(VLOOKUP(M19&amp;" "&amp;N19&amp;" / "&amp;C19&amp;" "&amp;D19,DX!C:F,4,FALSE),VLOOKUP(C19&amp;" "&amp;D19&amp;" / "&amp;M19&amp;" "&amp;N19,DX!C:F,4,FALSE)),"")</f>
        <v/>
      </c>
      <c r="P19" t="str">
        <f t="shared" si="1"/>
        <v/>
      </c>
    </row>
    <row r="20" spans="1:16" ht="15" customHeight="1">
      <c r="A20" s="12">
        <v>11</v>
      </c>
      <c r="B20" s="45" t="str">
        <f>IFERROR(VLOOKUP(C20&amp;" "&amp;D20,Tessere!$C$1:$D$44,2,FALSE),"")</f>
        <v/>
      </c>
      <c r="C20" s="30"/>
      <c r="D20" s="30"/>
      <c r="E20" s="20" t="str">
        <f>IFERROR(VLOOKUP(C20&amp;" "&amp;D20,SM!C:F,2,FALSE),"")</f>
        <v/>
      </c>
      <c r="F20" s="10" t="str">
        <f t="shared" si="0"/>
        <v/>
      </c>
      <c r="G20" s="27"/>
      <c r="H20" s="28"/>
      <c r="I20" s="11" t="str">
        <f>IF(H20="SI",IFERROR(VLOOKUP(C20&amp;" "&amp;D20,SM!C:F,4,FALSE)," "),"")</f>
        <v/>
      </c>
      <c r="J20" s="23"/>
      <c r="K20" s="23"/>
      <c r="L20" s="11" t="str">
        <f>IFERROR(IFERROR(VLOOKUP(C20&amp;" "&amp;D20&amp;" / "&amp;J20&amp;" "&amp;K20,DM!C:F,4,FALSE),VLOOKUP(J20&amp;" "&amp;K20&amp;" / "&amp;C20&amp;" "&amp;D20,DM!C:F,4,FALSE)),"")</f>
        <v/>
      </c>
      <c r="M20" s="23"/>
      <c r="N20" s="23"/>
      <c r="O20" s="11" t="str">
        <f>IFERROR(IFERROR(VLOOKUP(M20&amp;" "&amp;N20&amp;" / "&amp;C20&amp;" "&amp;D20,DX!C:F,4,FALSE),VLOOKUP(C20&amp;" "&amp;D20&amp;" / "&amp;M20&amp;" "&amp;N20,DX!C:F,4,FALSE)),"")</f>
        <v/>
      </c>
      <c r="P20" t="str">
        <f t="shared" si="1"/>
        <v/>
      </c>
    </row>
    <row r="21" spans="1:16" ht="13.5" customHeight="1">
      <c r="A21" s="13">
        <v>12</v>
      </c>
      <c r="B21" s="45" t="str">
        <f>IFERROR(VLOOKUP(C21&amp;" "&amp;D21,Tessere!$C$1:$D$44,2,FALSE),"")</f>
        <v/>
      </c>
      <c r="C21" s="30"/>
      <c r="D21" s="30"/>
      <c r="E21" s="20" t="str">
        <f>IFERROR(VLOOKUP(C21&amp;" "&amp;D21,SM!C:F,2,FALSE),"")</f>
        <v/>
      </c>
      <c r="F21" s="10" t="str">
        <f t="shared" si="0"/>
        <v/>
      </c>
      <c r="G21" s="27"/>
      <c r="H21" s="28"/>
      <c r="I21" s="11" t="str">
        <f>IF(H21="SI",IFERROR(VLOOKUP(C21&amp;" "&amp;D21,SM!C:F,4,FALSE)," "),"")</f>
        <v/>
      </c>
      <c r="J21" s="23"/>
      <c r="K21" s="23"/>
      <c r="L21" s="11" t="str">
        <f>IFERROR(IFERROR(VLOOKUP(C21&amp;" "&amp;D21&amp;" / "&amp;J21&amp;" "&amp;K21,DM!C:F,4,FALSE),VLOOKUP(J21&amp;" "&amp;K21&amp;" / "&amp;C21&amp;" "&amp;D21,DM!C:F,4,FALSE)),"")</f>
        <v/>
      </c>
      <c r="M21" s="23"/>
      <c r="N21" s="23"/>
      <c r="O21" s="11" t="str">
        <f>IFERROR(IFERROR(VLOOKUP(M21&amp;" "&amp;N21&amp;" / "&amp;C21&amp;" "&amp;D21,DX!C:F,4,FALSE),VLOOKUP(C21&amp;" "&amp;D21&amp;" / "&amp;M21&amp;" "&amp;N21,DX!C:F,4,FALSE)),"")</f>
        <v/>
      </c>
      <c r="P21" t="str">
        <f t="shared" si="1"/>
        <v/>
      </c>
    </row>
    <row r="22" spans="1:16">
      <c r="A22" s="13">
        <v>13</v>
      </c>
      <c r="B22" s="45" t="str">
        <f>IFERROR(VLOOKUP(C22&amp;" "&amp;D22,Tessere!$C$1:$D$44,2,FALSE),"")</f>
        <v/>
      </c>
      <c r="C22" s="30"/>
      <c r="D22" s="30"/>
      <c r="E22" s="20" t="str">
        <f>IFERROR(VLOOKUP(C22&amp;" "&amp;D22,SM!C:F,2,FALSE),"")</f>
        <v/>
      </c>
      <c r="F22" s="10" t="str">
        <f t="shared" si="0"/>
        <v/>
      </c>
      <c r="G22" s="27"/>
      <c r="H22" s="28"/>
      <c r="I22" s="11" t="str">
        <f>IF(H22="SI",IFERROR(VLOOKUP(C22&amp;" "&amp;D22,SM!C:F,4,FALSE)," "),"")</f>
        <v/>
      </c>
      <c r="J22" s="23"/>
      <c r="K22" s="23"/>
      <c r="L22" s="11" t="str">
        <f>IFERROR(IFERROR(VLOOKUP(C22&amp;" "&amp;D22&amp;" / "&amp;J22&amp;" "&amp;K22,DM!C:F,4,FALSE),VLOOKUP(J22&amp;" "&amp;K22&amp;" / "&amp;C22&amp;" "&amp;D22,DM!C:F,4,FALSE)),"")</f>
        <v/>
      </c>
      <c r="M22" s="23"/>
      <c r="N22" s="23"/>
      <c r="O22" s="11" t="str">
        <f>IFERROR(IFERROR(VLOOKUP(M22&amp;" "&amp;N22&amp;" / "&amp;C22&amp;" "&amp;D22,DX!C:F,4,FALSE),VLOOKUP(C22&amp;" "&amp;D22&amp;" / "&amp;M22&amp;" "&amp;N22,DX!C:F,4,FALSE)),"")</f>
        <v/>
      </c>
      <c r="P22" t="str">
        <f t="shared" si="1"/>
        <v/>
      </c>
    </row>
    <row r="23" spans="1:16">
      <c r="A23" s="12">
        <v>14</v>
      </c>
      <c r="B23" s="45" t="str">
        <f>IFERROR(VLOOKUP(C23&amp;" "&amp;D23,Tessere!$C$1:$D$44,2,FALSE),"")</f>
        <v/>
      </c>
      <c r="C23" s="30"/>
      <c r="D23" s="30"/>
      <c r="E23" s="20" t="str">
        <f>IFERROR(VLOOKUP(C23&amp;" "&amp;D23,SM!C:F,2,FALSE),"")</f>
        <v/>
      </c>
      <c r="F23" s="10" t="str">
        <f t="shared" si="0"/>
        <v/>
      </c>
      <c r="G23" s="27"/>
      <c r="H23" s="28"/>
      <c r="I23" s="11" t="str">
        <f>IF(H23="SI",IFERROR(VLOOKUP(C23&amp;" "&amp;D23,SM!C:F,4,FALSE)," "),"")</f>
        <v/>
      </c>
      <c r="J23" s="23"/>
      <c r="K23" s="23"/>
      <c r="L23" s="11" t="str">
        <f>IFERROR(IFERROR(VLOOKUP(C23&amp;" "&amp;D23&amp;" / "&amp;J23&amp;" "&amp;K23,DM!C:F,4,FALSE),VLOOKUP(J23&amp;" "&amp;K23&amp;" / "&amp;C23&amp;" "&amp;D23,DM!C:F,4,FALSE)),"")</f>
        <v/>
      </c>
      <c r="M23" s="23"/>
      <c r="N23" s="23"/>
      <c r="O23" s="11" t="str">
        <f>IFERROR(IFERROR(VLOOKUP(M23&amp;" "&amp;N23&amp;" / "&amp;C23&amp;" "&amp;D23,DX!C:F,4,FALSE),VLOOKUP(C23&amp;" "&amp;D23&amp;" / "&amp;M23&amp;" "&amp;N23,DX!C:F,4,FALSE)),"")</f>
        <v/>
      </c>
      <c r="P23" t="str">
        <f t="shared" si="1"/>
        <v/>
      </c>
    </row>
    <row r="24" spans="1:16">
      <c r="A24" s="13">
        <v>15</v>
      </c>
      <c r="B24" s="45" t="str">
        <f>IFERROR(VLOOKUP(C24&amp;" "&amp;D24,Tessere!$C$1:$D$44,2,FALSE),"")</f>
        <v/>
      </c>
      <c r="C24" s="30"/>
      <c r="D24" s="30"/>
      <c r="E24" s="20" t="str">
        <f>IFERROR(VLOOKUP(C24&amp;" "&amp;D24,SM!C:F,2,FALSE),"")</f>
        <v/>
      </c>
      <c r="F24" s="10" t="str">
        <f t="shared" si="0"/>
        <v/>
      </c>
      <c r="G24" s="27"/>
      <c r="H24" s="28"/>
      <c r="I24" s="11" t="str">
        <f>IF(H24="SI",IFERROR(VLOOKUP(C24&amp;" "&amp;D24,SM!C:F,4,FALSE)," "),"")</f>
        <v/>
      </c>
      <c r="J24" s="23"/>
      <c r="K24" s="23"/>
      <c r="L24" s="11" t="str">
        <f>IFERROR(IFERROR(VLOOKUP(C24&amp;" "&amp;D24&amp;" / "&amp;J24&amp;" "&amp;K24,DM!C:F,4,FALSE),VLOOKUP(J24&amp;" "&amp;K24&amp;" / "&amp;C24&amp;" "&amp;D24,DM!C:F,4,FALSE)),"")</f>
        <v/>
      </c>
      <c r="M24" s="23"/>
      <c r="N24" s="23"/>
      <c r="O24" s="11" t="str">
        <f>IFERROR(IFERROR(VLOOKUP(M24&amp;" "&amp;N24&amp;" / "&amp;C24&amp;" "&amp;D24,DX!C:F,4,FALSE),VLOOKUP(C24&amp;" "&amp;D24&amp;" / "&amp;M24&amp;" "&amp;N24,DX!C:F,4,FALSE)),"")</f>
        <v/>
      </c>
      <c r="P24" t="str">
        <f t="shared" si="1"/>
        <v/>
      </c>
    </row>
    <row r="25" spans="1:16">
      <c r="A25" s="13">
        <v>16</v>
      </c>
      <c r="B25" s="45" t="str">
        <f>IFERROR(VLOOKUP(C25&amp;" "&amp;D25,Tessere!$C$1:$D$44,2,FALSE),"")</f>
        <v/>
      </c>
      <c r="C25" s="30"/>
      <c r="D25" s="30"/>
      <c r="E25" s="20" t="str">
        <f>IFERROR(VLOOKUP(C25&amp;" "&amp;D25,SM!C:F,2,FALSE),"")</f>
        <v/>
      </c>
      <c r="F25" s="10" t="str">
        <f t="shared" si="0"/>
        <v/>
      </c>
      <c r="G25" s="27"/>
      <c r="H25" s="28"/>
      <c r="I25" s="11" t="str">
        <f>IF(H25="SI",IFERROR(VLOOKUP(C25&amp;" "&amp;D25,SM!C:F,4,FALSE)," "),"")</f>
        <v/>
      </c>
      <c r="J25" s="23"/>
      <c r="K25" s="23"/>
      <c r="L25" s="11" t="str">
        <f>IFERROR(IFERROR(VLOOKUP(C25&amp;" "&amp;D25&amp;" / "&amp;J25&amp;" "&amp;K25,DM!C:F,4,FALSE),VLOOKUP(J25&amp;" "&amp;K25&amp;" / "&amp;C25&amp;" "&amp;D25,DM!C:F,4,FALSE)),"")</f>
        <v/>
      </c>
      <c r="M25" s="23"/>
      <c r="N25" s="23"/>
      <c r="O25" s="11" t="str">
        <f>IFERROR(IFERROR(VLOOKUP(M25&amp;" "&amp;N25&amp;" / "&amp;C25&amp;" "&amp;D25,DX!C:F,4,FALSE),VLOOKUP(C25&amp;" "&amp;D25&amp;" / "&amp;M25&amp;" "&amp;N25,DX!C:F,4,FALSE)),"")</f>
        <v/>
      </c>
      <c r="P25" t="str">
        <f t="shared" si="1"/>
        <v/>
      </c>
    </row>
    <row r="26" spans="1:16">
      <c r="A26" s="12">
        <v>17</v>
      </c>
      <c r="B26" s="45" t="str">
        <f>IFERROR(VLOOKUP(C26&amp;" "&amp;D26,Tessere!$C$1:$D$44,2,FALSE),"")</f>
        <v/>
      </c>
      <c r="C26" s="30"/>
      <c r="D26" s="30"/>
      <c r="E26" s="20" t="str">
        <f>IFERROR(VLOOKUP(C26&amp;" "&amp;D26,SM!C:F,2,FALSE),"")</f>
        <v/>
      </c>
      <c r="F26" s="10" t="str">
        <f t="shared" si="0"/>
        <v/>
      </c>
      <c r="G26" s="27"/>
      <c r="H26" s="28"/>
      <c r="I26" s="11" t="str">
        <f>IF(H26="SI",IFERROR(VLOOKUP(C26&amp;" "&amp;D26,SM!C:F,4,FALSE)," "),"")</f>
        <v/>
      </c>
      <c r="J26" s="23"/>
      <c r="K26" s="23"/>
      <c r="L26" s="11" t="str">
        <f>IFERROR(IFERROR(VLOOKUP(C26&amp;" "&amp;D26&amp;" / "&amp;J26&amp;" "&amp;K26,DM!C:F,4,FALSE),VLOOKUP(J26&amp;" "&amp;K26&amp;" / "&amp;C26&amp;" "&amp;D26,DM!C:F,4,FALSE)),"")</f>
        <v/>
      </c>
      <c r="M26" s="23"/>
      <c r="N26" s="23"/>
      <c r="O26" s="11" t="str">
        <f>IFERROR(IFERROR(VLOOKUP(M26&amp;" "&amp;N26&amp;" / "&amp;C26&amp;" "&amp;D26,DX!C:F,4,FALSE),VLOOKUP(C26&amp;" "&amp;D26&amp;" / "&amp;M26&amp;" "&amp;N26,DX!C:F,4,FALSE)),"")</f>
        <v/>
      </c>
      <c r="P26" t="str">
        <f t="shared" si="1"/>
        <v/>
      </c>
    </row>
    <row r="27" spans="1:16">
      <c r="A27" s="13">
        <v>18</v>
      </c>
      <c r="B27" s="45" t="str">
        <f>IFERROR(VLOOKUP(C27&amp;" "&amp;D27,Tessere!$C$1:$D$44,2,FALSE),"")</f>
        <v/>
      </c>
      <c r="C27" s="30"/>
      <c r="D27" s="30"/>
      <c r="E27" s="20" t="str">
        <f>IFERROR(VLOOKUP(C27&amp;" "&amp;D27,SM!C:F,2,FALSE),"")</f>
        <v/>
      </c>
      <c r="F27" s="10" t="str">
        <f t="shared" si="0"/>
        <v/>
      </c>
      <c r="G27" s="28"/>
      <c r="H27" s="28"/>
      <c r="I27" s="11" t="str">
        <f>IF(H27="SI",IFERROR(VLOOKUP(C27&amp;" "&amp;D27,SM!C:F,4,FALSE)," "),"")</f>
        <v/>
      </c>
      <c r="J27" s="23"/>
      <c r="K27" s="23"/>
      <c r="L27" s="11" t="str">
        <f>IFERROR(IFERROR(VLOOKUP(C27&amp;" "&amp;D27&amp;" / "&amp;J27&amp;" "&amp;K27,DM!C:F,4,FALSE),VLOOKUP(J27&amp;" "&amp;K27&amp;" / "&amp;C27&amp;" "&amp;D27,DM!C:F,4,FALSE)),"")</f>
        <v/>
      </c>
      <c r="M27" s="23"/>
      <c r="N27" s="23"/>
      <c r="O27" s="11" t="str">
        <f>IFERROR(IFERROR(VLOOKUP(M27&amp;" "&amp;N27&amp;" / "&amp;C27&amp;" "&amp;D27,DX!C:F,4,FALSE),VLOOKUP(C27&amp;" "&amp;D27&amp;" / "&amp;M27&amp;" "&amp;N27,DX!C:F,4,FALSE)),"")</f>
        <v/>
      </c>
      <c r="P27" t="str">
        <f t="shared" si="1"/>
        <v/>
      </c>
    </row>
    <row r="28" spans="1:16">
      <c r="A28" s="13">
        <v>19</v>
      </c>
      <c r="B28" s="45" t="str">
        <f>IFERROR(VLOOKUP(C28&amp;" "&amp;D28,Tessere!$C$1:$D$44,2,FALSE),"")</f>
        <v/>
      </c>
      <c r="C28" s="30"/>
      <c r="D28" s="30"/>
      <c r="E28" s="20" t="str">
        <f>IFERROR(VLOOKUP(C28&amp;" "&amp;D28,SM!C:F,2,FALSE),"")</f>
        <v/>
      </c>
      <c r="F28" s="10" t="str">
        <f t="shared" si="0"/>
        <v/>
      </c>
      <c r="G28" s="28"/>
      <c r="H28" s="28"/>
      <c r="I28" s="11" t="str">
        <f>IF(H28="SI",IFERROR(VLOOKUP(C28&amp;" "&amp;D28,SM!C:F,4,FALSE)," "),"")</f>
        <v/>
      </c>
      <c r="J28" s="23"/>
      <c r="K28" s="23"/>
      <c r="L28" s="11" t="str">
        <f>IFERROR(IFERROR(VLOOKUP(C28&amp;" "&amp;D28&amp;" / "&amp;J28&amp;" "&amp;K28,DM!C:F,4,FALSE),VLOOKUP(J28&amp;" "&amp;K28&amp;" / "&amp;C28&amp;" "&amp;D28,DM!C:F,4,FALSE)),"")</f>
        <v/>
      </c>
      <c r="M28" s="23"/>
      <c r="N28" s="23"/>
      <c r="O28" s="11" t="str">
        <f>IFERROR(IFERROR(VLOOKUP(M28&amp;" "&amp;N28&amp;" / "&amp;C28&amp;" "&amp;D28,DX!C:F,4,FALSE),VLOOKUP(C28&amp;" "&amp;D28&amp;" / "&amp;M28&amp;" "&amp;N28,DX!C:F,4,FALSE)),"")</f>
        <v/>
      </c>
      <c r="P28" t="str">
        <f t="shared" si="1"/>
        <v/>
      </c>
    </row>
    <row r="29" spans="1:16">
      <c r="A29" s="13">
        <v>20</v>
      </c>
      <c r="B29" s="45" t="str">
        <f>IFERROR(VLOOKUP(C29&amp;" "&amp;D29,Tessere!$C$1:$D$44,2,FALSE),"")</f>
        <v/>
      </c>
      <c r="C29" s="30"/>
      <c r="D29" s="30"/>
      <c r="E29" s="20" t="str">
        <f>IFERROR(VLOOKUP(C29&amp;" "&amp;D29,SM!C:F,2,FALSE),"")</f>
        <v/>
      </c>
      <c r="F29" s="10" t="str">
        <f t="shared" si="0"/>
        <v/>
      </c>
      <c r="G29" s="28"/>
      <c r="H29" s="28"/>
      <c r="I29" s="11" t="str">
        <f>IF(H29="SI",IFERROR(VLOOKUP(C29&amp;" "&amp;D29,SM!C:F,4,FALSE)," "),"")</f>
        <v/>
      </c>
      <c r="J29" s="23"/>
      <c r="K29" s="23"/>
      <c r="L29" s="11" t="str">
        <f>IFERROR(IFERROR(VLOOKUP(C29&amp;" "&amp;D29&amp;" / "&amp;J29&amp;" "&amp;K29,DM!C:F,4,FALSE),VLOOKUP(J29&amp;" "&amp;K29&amp;" / "&amp;C29&amp;" "&amp;D29,DM!C:F,4,FALSE)),"")</f>
        <v/>
      </c>
      <c r="M29" s="23"/>
      <c r="N29" s="23"/>
      <c r="O29" s="11" t="str">
        <f>IFERROR(IFERROR(VLOOKUP(M29&amp;" "&amp;N29&amp;" / "&amp;C29&amp;" "&amp;D29,DX!C:F,4,FALSE),VLOOKUP(C29&amp;" "&amp;D29&amp;" / "&amp;M29&amp;" "&amp;N29,DX!C:F,4,FALSE)),"")</f>
        <v/>
      </c>
      <c r="P29" t="str">
        <f t="shared" si="1"/>
        <v/>
      </c>
    </row>
    <row r="30" spans="1:16">
      <c r="A30" s="18">
        <v>21</v>
      </c>
      <c r="B30" s="24" t="str">
        <f>IFERROR(VLOOKUP(C30&amp;" "&amp;D30,Tessere!$C$1:$D$44,2,FALSE),"")</f>
        <v/>
      </c>
      <c r="C30" s="24"/>
      <c r="D30" s="24"/>
      <c r="E30" s="15" t="str">
        <f>IFERROR(VLOOKUP(C30&amp;" "&amp;D30,SF!C:F,2,FALSE),"")</f>
        <v/>
      </c>
      <c r="F30" s="16" t="str">
        <f>IF(C30="","","F")</f>
        <v/>
      </c>
      <c r="G30" s="29"/>
      <c r="H30" s="29"/>
      <c r="I30" s="16" t="str">
        <f>IF(H30="SI",IFERROR(VLOOKUP(C30&amp;" "&amp;D30,SF!C:F,4,FALSE)," "),"")</f>
        <v/>
      </c>
      <c r="J30" s="24"/>
      <c r="K30" s="24"/>
      <c r="L30" s="17" t="str">
        <f>IFERROR(IFERROR(VLOOKUP(C30&amp;" "&amp;D30&amp;" / "&amp;J30&amp;" "&amp;K30,DF!C:F,4,FALSE),VLOOKUP(J30&amp;" "&amp;K30&amp;" / "&amp;C30&amp;" "&amp;D30,DF!C:F,4,FALSE)),"")</f>
        <v/>
      </c>
      <c r="M30" s="24"/>
      <c r="N30" s="24"/>
      <c r="O30" s="16" t="str">
        <f>IFERROR(IFERROR(VLOOKUP(M30&amp;" "&amp;N30&amp;" / "&amp;C30&amp;" "&amp;D30,DX!C:F,4,FALSE),VLOOKUP(C30&amp;" "&amp;D30&amp;" / "&amp;M30&amp;" "&amp;N30,DX!C:F,4,FALSE)),"")</f>
        <v/>
      </c>
      <c r="P30" t="str">
        <f t="shared" si="1"/>
        <v/>
      </c>
    </row>
    <row r="31" spans="1:16">
      <c r="A31" s="18">
        <v>22</v>
      </c>
      <c r="B31" s="24" t="str">
        <f>IFERROR(VLOOKUP(C31&amp;" "&amp;D31,Tessere!$C$1:$D$44,2,FALSE),"")</f>
        <v/>
      </c>
      <c r="C31" s="24"/>
      <c r="D31" s="24"/>
      <c r="E31" s="15" t="str">
        <f>IFERROR(VLOOKUP(C31&amp;" "&amp;D31,SF!C:F,2,FALSE),"")</f>
        <v/>
      </c>
      <c r="F31" s="16" t="str">
        <f>IF(C31="","","F")</f>
        <v/>
      </c>
      <c r="G31" s="29"/>
      <c r="H31" s="29"/>
      <c r="I31" s="16" t="str">
        <f>IF(H31="SI",IFERROR(VLOOKUP(C31&amp;" "&amp;D31,SF!C:F,4,FALSE)," "),"")</f>
        <v/>
      </c>
      <c r="J31" s="24"/>
      <c r="K31" s="24"/>
      <c r="L31" s="17" t="str">
        <f>IFERROR(IFERROR(VLOOKUP(C31&amp;" "&amp;D31&amp;" / "&amp;J31&amp;" "&amp;K31,DF!C:F,4,FALSE),VLOOKUP(J31&amp;" "&amp;K31&amp;" / "&amp;C31&amp;" "&amp;D31,DF!C:F,4,FALSE)),"")</f>
        <v/>
      </c>
      <c r="M31" s="24"/>
      <c r="N31" s="24"/>
      <c r="O31" s="16" t="str">
        <f>IFERROR(IFERROR(VLOOKUP(M31&amp;" "&amp;N31&amp;" / "&amp;C31&amp;" "&amp;D31,DX!C:F,4,FALSE),VLOOKUP(C31&amp;" "&amp;D31&amp;" / "&amp;M31&amp;" "&amp;N31,DX!C:F,4,FALSE)),"")</f>
        <v/>
      </c>
      <c r="P31" t="str">
        <f t="shared" si="1"/>
        <v/>
      </c>
    </row>
    <row r="32" spans="1:16">
      <c r="A32" s="14">
        <v>23</v>
      </c>
      <c r="B32" s="24" t="str">
        <f>IFERROR(VLOOKUP(C32&amp;" "&amp;D32,Tessere!$C$1:$D$44,2,FALSE),"")</f>
        <v/>
      </c>
      <c r="C32" s="24"/>
      <c r="D32" s="24"/>
      <c r="E32" s="15" t="str">
        <f>IFERROR(VLOOKUP(C32&amp;" "&amp;D32,SF!C:F,2,FALSE),"")</f>
        <v/>
      </c>
      <c r="F32" s="16" t="str">
        <f t="shared" ref="F32:F49" si="2">IF(C32="","","F")</f>
        <v/>
      </c>
      <c r="G32" s="29"/>
      <c r="H32" s="29"/>
      <c r="I32" s="16" t="str">
        <f>IF(H32="SI",IFERROR(VLOOKUP(C32&amp;" "&amp;D32,SF!C:F,4,FALSE)," "),"")</f>
        <v/>
      </c>
      <c r="J32" s="24"/>
      <c r="K32" s="24"/>
      <c r="L32" s="17" t="str">
        <f>IFERROR(IFERROR(VLOOKUP(C32&amp;" "&amp;D32&amp;" / "&amp;J32&amp;" "&amp;K32,DF!C:F,4,FALSE),VLOOKUP(J32&amp;" "&amp;K32&amp;" / "&amp;C32&amp;" "&amp;D32,DF!C:F,4,FALSE)),"")</f>
        <v/>
      </c>
      <c r="M32" s="24"/>
      <c r="N32" s="24"/>
      <c r="O32" s="16" t="str">
        <f>IFERROR(IFERROR(VLOOKUP(M32&amp;" "&amp;N32&amp;" / "&amp;C32&amp;" "&amp;D32,DX!C:F,4,FALSE),VLOOKUP(C32&amp;" "&amp;D32&amp;" / "&amp;M32&amp;" "&amp;N32,DX!C:F,4,FALSE)),"")</f>
        <v/>
      </c>
      <c r="P32" t="str">
        <f t="shared" si="1"/>
        <v/>
      </c>
    </row>
    <row r="33" spans="1:16">
      <c r="A33" s="18">
        <v>24</v>
      </c>
      <c r="B33" s="24" t="str">
        <f>IFERROR(VLOOKUP(C33&amp;" "&amp;D33,Tessere!$C$1:$D$44,2,FALSE),"")</f>
        <v/>
      </c>
      <c r="C33" s="24"/>
      <c r="D33" s="24"/>
      <c r="E33" s="15" t="str">
        <f>IFERROR(VLOOKUP(C33&amp;" "&amp;D33,SF!C:F,2,FALSE),"")</f>
        <v/>
      </c>
      <c r="F33" s="16" t="str">
        <f t="shared" si="2"/>
        <v/>
      </c>
      <c r="G33" s="29"/>
      <c r="H33" s="29"/>
      <c r="I33" s="16" t="str">
        <f>IF(H33="SI",IFERROR(VLOOKUP(C33&amp;" "&amp;D33,SF!C:F,4,FALSE)," "),"")</f>
        <v/>
      </c>
      <c r="J33" s="24"/>
      <c r="K33" s="24"/>
      <c r="L33" s="17" t="str">
        <f>IFERROR(IFERROR(VLOOKUP(C33&amp;" "&amp;D33&amp;" / "&amp;J33&amp;" "&amp;K33,DF!C:F,4,FALSE),VLOOKUP(J33&amp;" "&amp;K33&amp;" / "&amp;C33&amp;" "&amp;D33,DF!C:F,4,FALSE)),"")</f>
        <v/>
      </c>
      <c r="M33" s="24"/>
      <c r="N33" s="24"/>
      <c r="O33" s="16" t="str">
        <f>IFERROR(IFERROR(VLOOKUP(M33&amp;" "&amp;N33&amp;" / "&amp;C33&amp;" "&amp;D33,DX!C:F,4,FALSE),VLOOKUP(C33&amp;" "&amp;D33&amp;" / "&amp;M33&amp;" "&amp;N33,DX!C:F,4,FALSE)),"")</f>
        <v/>
      </c>
      <c r="P33" t="str">
        <f t="shared" si="1"/>
        <v/>
      </c>
    </row>
    <row r="34" spans="1:16">
      <c r="A34" s="18">
        <v>25</v>
      </c>
      <c r="B34" s="24" t="str">
        <f>IFERROR(VLOOKUP(C34&amp;" "&amp;D34,Tessere!$C$1:$D$44,2,FALSE),"")</f>
        <v/>
      </c>
      <c r="C34" s="24"/>
      <c r="D34" s="24"/>
      <c r="E34" s="15" t="str">
        <f>IFERROR(VLOOKUP(C34&amp;" "&amp;D34,SF!C:F,2,FALSE),"")</f>
        <v/>
      </c>
      <c r="F34" s="16" t="str">
        <f t="shared" si="2"/>
        <v/>
      </c>
      <c r="G34" s="29"/>
      <c r="H34" s="29"/>
      <c r="I34" s="16" t="str">
        <f>IF(H34="SI",IFERROR(VLOOKUP(C34&amp;" "&amp;D34,SF!C:F,4,FALSE)," "),"")</f>
        <v/>
      </c>
      <c r="J34" s="24"/>
      <c r="K34" s="24"/>
      <c r="L34" s="17" t="str">
        <f>IFERROR(IFERROR(VLOOKUP(C34&amp;" "&amp;D34&amp;" / "&amp;J34&amp;" "&amp;K34,DF!C:F,4,FALSE),VLOOKUP(J34&amp;" "&amp;K34&amp;" / "&amp;C34&amp;" "&amp;D34,DF!C:F,4,FALSE)),"")</f>
        <v/>
      </c>
      <c r="M34" s="24"/>
      <c r="N34" s="24"/>
      <c r="O34" s="16" t="str">
        <f>IFERROR(IFERROR(VLOOKUP(M34&amp;" "&amp;N34&amp;" / "&amp;C34&amp;" "&amp;D34,DX!C:F,4,FALSE),VLOOKUP(C34&amp;" "&amp;D34&amp;" / "&amp;M34&amp;" "&amp;N34,DX!C:F,4,FALSE)),"")</f>
        <v/>
      </c>
      <c r="P34" t="str">
        <f t="shared" si="1"/>
        <v/>
      </c>
    </row>
    <row r="35" spans="1:16">
      <c r="A35" s="18">
        <v>26</v>
      </c>
      <c r="B35" s="24" t="str">
        <f>IFERROR(VLOOKUP(C35&amp;" "&amp;D35,Tessere!$C$1:$D$44,2,FALSE),"")</f>
        <v/>
      </c>
      <c r="C35" s="24"/>
      <c r="D35" s="24"/>
      <c r="E35" s="15" t="str">
        <f>IFERROR(VLOOKUP(C35&amp;" "&amp;D35,SF!C:F,2,FALSE),"")</f>
        <v/>
      </c>
      <c r="F35" s="16" t="str">
        <f t="shared" si="2"/>
        <v/>
      </c>
      <c r="G35" s="29"/>
      <c r="H35" s="29"/>
      <c r="I35" s="16" t="str">
        <f>IF(H35="SI",IFERROR(VLOOKUP(C35&amp;" "&amp;D35,SF!C:F,4,FALSE)," "),"")</f>
        <v/>
      </c>
      <c r="J35" s="24"/>
      <c r="K35" s="24"/>
      <c r="L35" s="17" t="str">
        <f>IFERROR(IFERROR(VLOOKUP(C35&amp;" "&amp;D35&amp;" / "&amp;J35&amp;" "&amp;K35,DF!C:F,4,FALSE),VLOOKUP(J35&amp;" "&amp;K35&amp;" / "&amp;C35&amp;" "&amp;D35,DF!C:F,4,FALSE)),"")</f>
        <v/>
      </c>
      <c r="M35" s="24"/>
      <c r="N35" s="24"/>
      <c r="O35" s="16" t="str">
        <f>IFERROR(IFERROR(VLOOKUP(M35&amp;" "&amp;N35&amp;" / "&amp;C35&amp;" "&amp;D35,DX!C:F,4,FALSE),VLOOKUP(C35&amp;" "&amp;D35&amp;" / "&amp;M35&amp;" "&amp;N35,DX!C:F,4,FALSE)),"")</f>
        <v/>
      </c>
      <c r="P35" t="str">
        <f t="shared" si="1"/>
        <v/>
      </c>
    </row>
    <row r="36" spans="1:16">
      <c r="A36" s="18">
        <v>27</v>
      </c>
      <c r="B36" s="24" t="str">
        <f>IFERROR(VLOOKUP(C36&amp;" "&amp;D36,Tessere!$C$1:$D$44,2,FALSE),"")</f>
        <v/>
      </c>
      <c r="C36" s="24"/>
      <c r="D36" s="24"/>
      <c r="E36" s="15" t="str">
        <f>IFERROR(VLOOKUP(C36&amp;" "&amp;D36,SF!C:F,2,FALSE),"")</f>
        <v/>
      </c>
      <c r="F36" s="16" t="str">
        <f t="shared" si="2"/>
        <v/>
      </c>
      <c r="G36" s="29"/>
      <c r="H36" s="29"/>
      <c r="I36" s="16" t="str">
        <f>IF(H36="SI",IFERROR(VLOOKUP(C36&amp;" "&amp;D36,SF!C:F,4,FALSE)," "),"")</f>
        <v/>
      </c>
      <c r="J36" s="24"/>
      <c r="K36" s="24"/>
      <c r="L36" s="17" t="str">
        <f>IFERROR(IFERROR(VLOOKUP(C36&amp;" "&amp;D36&amp;" / "&amp;J36&amp;" "&amp;K36,DF!C:F,4,FALSE),VLOOKUP(J36&amp;" "&amp;K36&amp;" / "&amp;C36&amp;" "&amp;D36,DF!C:F,4,FALSE)),"")</f>
        <v/>
      </c>
      <c r="M36" s="24"/>
      <c r="N36" s="24"/>
      <c r="O36" s="16" t="str">
        <f>IFERROR(IFERROR(VLOOKUP(M36&amp;" "&amp;N36&amp;" / "&amp;C36&amp;" "&amp;D36,DX!C:F,4,FALSE),VLOOKUP(C36&amp;" "&amp;D36&amp;" / "&amp;M36&amp;" "&amp;N36,DX!C:F,4,FALSE)),"")</f>
        <v/>
      </c>
      <c r="P36" t="str">
        <f t="shared" si="1"/>
        <v/>
      </c>
    </row>
    <row r="37" spans="1:16">
      <c r="A37" s="18">
        <v>28</v>
      </c>
      <c r="B37" s="24" t="str">
        <f>IFERROR(VLOOKUP(C37&amp;" "&amp;D37,Tessere!$C$1:$D$44,2,FALSE),"")</f>
        <v/>
      </c>
      <c r="C37" s="24"/>
      <c r="D37" s="24"/>
      <c r="E37" s="15" t="str">
        <f>IFERROR(VLOOKUP(C37&amp;" "&amp;D37,SF!C:F,2,FALSE),"")</f>
        <v/>
      </c>
      <c r="F37" s="16" t="str">
        <f t="shared" si="2"/>
        <v/>
      </c>
      <c r="G37" s="29"/>
      <c r="H37" s="29"/>
      <c r="I37" s="16" t="str">
        <f>IF(H37="SI",IFERROR(VLOOKUP(C37&amp;" "&amp;D37,SF!C:F,4,FALSE)," "),"")</f>
        <v/>
      </c>
      <c r="J37" s="24"/>
      <c r="K37" s="24"/>
      <c r="L37" s="17" t="str">
        <f>IFERROR(IFERROR(VLOOKUP(C37&amp;" "&amp;D37&amp;" / "&amp;J37&amp;" "&amp;K37,DF!C:F,4,FALSE),VLOOKUP(J37&amp;" "&amp;K37&amp;" / "&amp;C37&amp;" "&amp;D37,DF!C:F,4,FALSE)),"")</f>
        <v/>
      </c>
      <c r="M37" s="24"/>
      <c r="N37" s="24"/>
      <c r="O37" s="16" t="str">
        <f>IFERROR(IFERROR(VLOOKUP(M37&amp;" "&amp;N37&amp;" / "&amp;C37&amp;" "&amp;D37,DX!C:F,4,FALSE),VLOOKUP(C37&amp;" "&amp;D37&amp;" / "&amp;M37&amp;" "&amp;N37,DX!C:F,4,FALSE)),"")</f>
        <v/>
      </c>
      <c r="P37" t="str">
        <f t="shared" si="1"/>
        <v/>
      </c>
    </row>
    <row r="38" spans="1:16">
      <c r="A38" s="18">
        <v>29</v>
      </c>
      <c r="B38" s="24" t="str">
        <f>IFERROR(VLOOKUP(C38&amp;" "&amp;D38,Tessere!$C$1:$D$44,2,FALSE),"")</f>
        <v/>
      </c>
      <c r="C38" s="24"/>
      <c r="D38" s="24"/>
      <c r="E38" s="15" t="str">
        <f>IFERROR(VLOOKUP(C38&amp;" "&amp;D38,SF!C:F,2,FALSE),"")</f>
        <v/>
      </c>
      <c r="F38" s="16" t="str">
        <f t="shared" si="2"/>
        <v/>
      </c>
      <c r="G38" s="29"/>
      <c r="H38" s="29"/>
      <c r="I38" s="16" t="str">
        <f>IF(H38="SI",IFERROR(VLOOKUP(C38&amp;" "&amp;D38,SF!C:F,4,FALSE)," "),"")</f>
        <v/>
      </c>
      <c r="J38" s="24"/>
      <c r="K38" s="24"/>
      <c r="L38" s="17" t="str">
        <f>IFERROR(IFERROR(VLOOKUP(C38&amp;" "&amp;D38&amp;" / "&amp;J38&amp;" "&amp;K38,DF!C:F,4,FALSE),VLOOKUP(J38&amp;" "&amp;K38&amp;" / "&amp;C38&amp;" "&amp;D38,DF!C:F,4,FALSE)),"")</f>
        <v/>
      </c>
      <c r="M38" s="24"/>
      <c r="N38" s="24"/>
      <c r="O38" s="16" t="str">
        <f>IFERROR(IFERROR(VLOOKUP(M38&amp;" "&amp;N38&amp;" / "&amp;C38&amp;" "&amp;D38,DX!C:F,4,FALSE),VLOOKUP(C38&amp;" "&amp;D38&amp;" / "&amp;M38&amp;" "&amp;N38,DX!C:F,4,FALSE)),"")</f>
        <v/>
      </c>
      <c r="P38" t="str">
        <f t="shared" si="1"/>
        <v/>
      </c>
    </row>
    <row r="39" spans="1:16">
      <c r="A39" s="18">
        <v>30</v>
      </c>
      <c r="B39" s="24" t="str">
        <f>IFERROR(VLOOKUP(C39&amp;" "&amp;D39,Tessere!$C$1:$D$44,2,FALSE),"")</f>
        <v/>
      </c>
      <c r="C39" s="24"/>
      <c r="D39" s="24"/>
      <c r="E39" s="15" t="str">
        <f>IFERROR(VLOOKUP(C39&amp;" "&amp;D39,SF!C:F,2,FALSE),"")</f>
        <v/>
      </c>
      <c r="F39" s="16" t="str">
        <f t="shared" si="2"/>
        <v/>
      </c>
      <c r="G39" s="29"/>
      <c r="H39" s="29"/>
      <c r="I39" s="16" t="str">
        <f>IF(H39="SI",IFERROR(VLOOKUP(C39&amp;" "&amp;D39,SF!C:F,4,FALSE)," "),"")</f>
        <v/>
      </c>
      <c r="J39" s="24"/>
      <c r="K39" s="24"/>
      <c r="L39" s="17" t="str">
        <f>IFERROR(IFERROR(VLOOKUP(C39&amp;" "&amp;D39&amp;" / "&amp;J39&amp;" "&amp;K39,DF!C:F,4,FALSE),VLOOKUP(J39&amp;" "&amp;K39&amp;" / "&amp;C39&amp;" "&amp;D39,DF!C:F,4,FALSE)),"")</f>
        <v/>
      </c>
      <c r="M39" s="24"/>
      <c r="N39" s="24"/>
      <c r="O39" s="16" t="str">
        <f>IFERROR(IFERROR(VLOOKUP(M39&amp;" "&amp;N39&amp;" / "&amp;C39&amp;" "&amp;D39,DX!C:F,4,FALSE),VLOOKUP(C39&amp;" "&amp;D39&amp;" / "&amp;M39&amp;" "&amp;N39,DX!C:F,4,FALSE)),"")</f>
        <v/>
      </c>
      <c r="P39" t="str">
        <f t="shared" si="1"/>
        <v/>
      </c>
    </row>
    <row r="40" spans="1:16">
      <c r="A40" s="18">
        <v>31</v>
      </c>
      <c r="B40" s="24" t="str">
        <f>IFERROR(VLOOKUP(C40&amp;" "&amp;D40,Tessere!$C$1:$D$44,2,FALSE),"")</f>
        <v/>
      </c>
      <c r="C40" s="24"/>
      <c r="D40" s="24"/>
      <c r="E40" s="15" t="str">
        <f>IFERROR(VLOOKUP(C40&amp;" "&amp;D40,SF!C:F,2,FALSE),"")</f>
        <v/>
      </c>
      <c r="F40" s="16" t="str">
        <f t="shared" si="2"/>
        <v/>
      </c>
      <c r="G40" s="29"/>
      <c r="H40" s="29"/>
      <c r="I40" s="16" t="str">
        <f>IF(H40="SI",IFERROR(VLOOKUP(C40&amp;" "&amp;D40,SF!C:F,4,FALSE)," "),"")</f>
        <v/>
      </c>
      <c r="J40" s="24"/>
      <c r="K40" s="24"/>
      <c r="L40" s="17" t="str">
        <f>IFERROR(IFERROR(VLOOKUP(C40&amp;" "&amp;D40&amp;" / "&amp;J40&amp;" "&amp;K40,DF!C:F,4,FALSE),VLOOKUP(J40&amp;" "&amp;K40&amp;" / "&amp;C40&amp;" "&amp;D40,DF!C:F,4,FALSE)),"")</f>
        <v/>
      </c>
      <c r="M40" s="24"/>
      <c r="N40" s="24"/>
      <c r="O40" s="16" t="str">
        <f>IFERROR(IFERROR(VLOOKUP(M40&amp;" "&amp;N40&amp;" / "&amp;C40&amp;" "&amp;D40,DX!C:F,4,FALSE),VLOOKUP(C40&amp;" "&amp;D40&amp;" / "&amp;M40&amp;" "&amp;N40,DX!C:F,4,FALSE)),"")</f>
        <v/>
      </c>
      <c r="P40" t="str">
        <f t="shared" si="1"/>
        <v/>
      </c>
    </row>
    <row r="41" spans="1:16">
      <c r="A41" s="18">
        <v>32</v>
      </c>
      <c r="B41" s="24" t="str">
        <f>IFERROR(VLOOKUP(C41&amp;" "&amp;D41,Tessere!$C$1:$D$44,2,FALSE),"")</f>
        <v/>
      </c>
      <c r="C41" s="24"/>
      <c r="D41" s="24"/>
      <c r="E41" s="15" t="str">
        <f>IFERROR(VLOOKUP(C41&amp;" "&amp;D41,SF!C:F,2,FALSE),"")</f>
        <v/>
      </c>
      <c r="F41" s="16" t="str">
        <f t="shared" si="2"/>
        <v/>
      </c>
      <c r="G41" s="29"/>
      <c r="H41" s="29"/>
      <c r="I41" s="16" t="str">
        <f>IF(H41="SI",IFERROR(VLOOKUP(C41&amp;" "&amp;D41,SF!C:F,4,FALSE)," "),"")</f>
        <v/>
      </c>
      <c r="J41" s="24"/>
      <c r="K41" s="24"/>
      <c r="L41" s="17" t="str">
        <f>IFERROR(IFERROR(VLOOKUP(C41&amp;" "&amp;D41&amp;" / "&amp;J41&amp;" "&amp;K41,DF!C:F,4,FALSE),VLOOKUP(J41&amp;" "&amp;K41&amp;" / "&amp;C41&amp;" "&amp;D41,DF!C:F,4,FALSE)),"")</f>
        <v/>
      </c>
      <c r="M41" s="24"/>
      <c r="N41" s="24"/>
      <c r="O41" s="16" t="str">
        <f>IFERROR(IFERROR(VLOOKUP(M41&amp;" "&amp;N41&amp;" / "&amp;C41&amp;" "&amp;D41,DX!C:F,4,FALSE),VLOOKUP(C41&amp;" "&amp;D41&amp;" / "&amp;M41&amp;" "&amp;N41,DX!C:F,4,FALSE)),"")</f>
        <v/>
      </c>
      <c r="P41" t="str">
        <f t="shared" si="1"/>
        <v/>
      </c>
    </row>
    <row r="42" spans="1:16">
      <c r="A42" s="18">
        <v>33</v>
      </c>
      <c r="B42" s="24" t="str">
        <f>IFERROR(VLOOKUP(C42&amp;" "&amp;D42,Tessere!$C$1:$D$44,2,FALSE),"")</f>
        <v/>
      </c>
      <c r="C42" s="24"/>
      <c r="D42" s="24"/>
      <c r="E42" s="15" t="str">
        <f>IFERROR(VLOOKUP(C42&amp;" "&amp;D42,SF!C:F,2,FALSE),"")</f>
        <v/>
      </c>
      <c r="F42" s="16" t="str">
        <f t="shared" si="2"/>
        <v/>
      </c>
      <c r="G42" s="29"/>
      <c r="H42" s="29"/>
      <c r="I42" s="16" t="str">
        <f>IF(H42="SI",IFERROR(VLOOKUP(C42&amp;" "&amp;D42,SF!C:F,4,FALSE)," "),"")</f>
        <v/>
      </c>
      <c r="J42" s="24"/>
      <c r="K42" s="24"/>
      <c r="L42" s="17" t="str">
        <f>IFERROR(IFERROR(VLOOKUP(C42&amp;" "&amp;D42&amp;" / "&amp;J42&amp;" "&amp;K42,DF!C:F,4,FALSE),VLOOKUP(J42&amp;" "&amp;K42&amp;" / "&amp;C42&amp;" "&amp;D42,DF!C:F,4,FALSE)),"")</f>
        <v/>
      </c>
      <c r="M42" s="24"/>
      <c r="N42" s="24"/>
      <c r="O42" s="16" t="str">
        <f>IFERROR(IFERROR(VLOOKUP(M42&amp;" "&amp;N42&amp;" / "&amp;C42&amp;" "&amp;D42,DX!C:F,4,FALSE),VLOOKUP(C42&amp;" "&amp;D42&amp;" / "&amp;M42&amp;" "&amp;N42,DX!C:F,4,FALSE)),"")</f>
        <v/>
      </c>
      <c r="P42" t="str">
        <f t="shared" si="1"/>
        <v/>
      </c>
    </row>
    <row r="43" spans="1:16">
      <c r="A43" s="18">
        <v>34</v>
      </c>
      <c r="B43" s="24" t="str">
        <f>IFERROR(VLOOKUP(C43&amp;" "&amp;D43,Tessere!$C$1:$D$44,2,FALSE),"")</f>
        <v/>
      </c>
      <c r="C43" s="24"/>
      <c r="D43" s="24"/>
      <c r="E43" s="15" t="str">
        <f>IFERROR(VLOOKUP(C43&amp;" "&amp;D43,SF!C:F,2,FALSE),"")</f>
        <v/>
      </c>
      <c r="F43" s="16" t="str">
        <f t="shared" si="2"/>
        <v/>
      </c>
      <c r="G43" s="29"/>
      <c r="H43" s="29"/>
      <c r="I43" s="16" t="str">
        <f>IF(H43="SI",IFERROR(VLOOKUP(C43&amp;" "&amp;D43,SF!C:F,4,FALSE)," "),"")</f>
        <v/>
      </c>
      <c r="J43" s="24"/>
      <c r="K43" s="24"/>
      <c r="L43" s="17" t="str">
        <f>IFERROR(IFERROR(VLOOKUP(C43&amp;" "&amp;D43&amp;" / "&amp;J43&amp;" "&amp;K43,DF!C:F,4,FALSE),VLOOKUP(J43&amp;" "&amp;K43&amp;" / "&amp;C43&amp;" "&amp;D43,DF!C:F,4,FALSE)),"")</f>
        <v/>
      </c>
      <c r="M43" s="24"/>
      <c r="N43" s="24"/>
      <c r="O43" s="16" t="str">
        <f>IFERROR(IFERROR(VLOOKUP(M43&amp;" "&amp;N43&amp;" / "&amp;C43&amp;" "&amp;D43,DX!C:F,4,FALSE),VLOOKUP(C43&amp;" "&amp;D43&amp;" / "&amp;M43&amp;" "&amp;N43,DX!C:F,4,FALSE)),"")</f>
        <v/>
      </c>
      <c r="P43" t="str">
        <f t="shared" si="1"/>
        <v/>
      </c>
    </row>
    <row r="44" spans="1:16">
      <c r="A44" s="18">
        <v>35</v>
      </c>
      <c r="B44" s="24" t="str">
        <f>IFERROR(VLOOKUP(C44&amp;" "&amp;D44,Tessere!$C$1:$D$44,2,FALSE),"")</f>
        <v/>
      </c>
      <c r="C44" s="24"/>
      <c r="D44" s="24"/>
      <c r="E44" s="15" t="str">
        <f>IFERROR(VLOOKUP(C44&amp;" "&amp;D44,SF!C:F,2,FALSE),"")</f>
        <v/>
      </c>
      <c r="F44" s="16" t="str">
        <f t="shared" si="2"/>
        <v/>
      </c>
      <c r="G44" s="29"/>
      <c r="H44" s="29"/>
      <c r="I44" s="16" t="str">
        <f>IF(H44="SI",IFERROR(VLOOKUP(C44&amp;" "&amp;D44,SF!C:F,4,FALSE)," "),"")</f>
        <v/>
      </c>
      <c r="J44" s="24"/>
      <c r="K44" s="24"/>
      <c r="L44" s="17" t="str">
        <f>IFERROR(IFERROR(VLOOKUP(C44&amp;" "&amp;D44&amp;" / "&amp;J44&amp;" "&amp;K44,DF!C:F,4,FALSE),VLOOKUP(J44&amp;" "&amp;K44&amp;" / "&amp;C44&amp;" "&amp;D44,DF!C:F,4,FALSE)),"")</f>
        <v/>
      </c>
      <c r="M44" s="24"/>
      <c r="N44" s="24"/>
      <c r="O44" s="16" t="str">
        <f>IFERROR(IFERROR(VLOOKUP(M44&amp;" "&amp;N44&amp;" / "&amp;C44&amp;" "&amp;D44,DX!C:F,4,FALSE),VLOOKUP(C44&amp;" "&amp;D44&amp;" / "&amp;M44&amp;" "&amp;N44,DX!C:F,4,FALSE)),"")</f>
        <v/>
      </c>
      <c r="P44" t="str">
        <f t="shared" si="1"/>
        <v/>
      </c>
    </row>
    <row r="45" spans="1:16">
      <c r="A45" s="18">
        <v>36</v>
      </c>
      <c r="B45" s="24" t="str">
        <f>IFERROR(VLOOKUP(C45&amp;" "&amp;D45,Tessere!$C$1:$D$44,2,FALSE),"")</f>
        <v/>
      </c>
      <c r="C45" s="24"/>
      <c r="D45" s="24"/>
      <c r="E45" s="15" t="str">
        <f>IFERROR(VLOOKUP(C45&amp;" "&amp;D45,SF!C:F,2,FALSE),"")</f>
        <v/>
      </c>
      <c r="F45" s="16" t="str">
        <f t="shared" si="2"/>
        <v/>
      </c>
      <c r="G45" s="29"/>
      <c r="H45" s="29"/>
      <c r="I45" s="16" t="str">
        <f>IF(H45="SI",IFERROR(VLOOKUP(C45&amp;" "&amp;D45,SF!C:F,4,FALSE)," "),"")</f>
        <v/>
      </c>
      <c r="J45" s="24"/>
      <c r="K45" s="24"/>
      <c r="L45" s="17" t="str">
        <f>IFERROR(IFERROR(VLOOKUP(C45&amp;" "&amp;D45&amp;" / "&amp;J45&amp;" "&amp;K45,DF!C:F,4,FALSE),VLOOKUP(J45&amp;" "&amp;K45&amp;" / "&amp;C45&amp;" "&amp;D45,DF!C:F,4,FALSE)),"")</f>
        <v/>
      </c>
      <c r="M45" s="24"/>
      <c r="N45" s="24"/>
      <c r="O45" s="16" t="str">
        <f>IFERROR(IFERROR(VLOOKUP(M45&amp;" "&amp;N45&amp;" / "&amp;C45&amp;" "&amp;D45,DX!C:F,4,FALSE),VLOOKUP(C45&amp;" "&amp;D45&amp;" / "&amp;M45&amp;" "&amp;N45,DX!C:F,4,FALSE)),"")</f>
        <v/>
      </c>
      <c r="P45" t="str">
        <f t="shared" si="1"/>
        <v/>
      </c>
    </row>
    <row r="46" spans="1:16">
      <c r="A46" s="18">
        <v>37</v>
      </c>
      <c r="B46" s="24" t="str">
        <f>IFERROR(VLOOKUP(C46&amp;" "&amp;D46,Tessere!$C$1:$D$44,2,FALSE),"")</f>
        <v/>
      </c>
      <c r="C46" s="24"/>
      <c r="D46" s="24"/>
      <c r="E46" s="15" t="str">
        <f>IFERROR(VLOOKUP(C46&amp;" "&amp;D46,SF!C:F,2,FALSE),"")</f>
        <v/>
      </c>
      <c r="F46" s="16" t="str">
        <f t="shared" si="2"/>
        <v/>
      </c>
      <c r="G46" s="29"/>
      <c r="H46" s="29"/>
      <c r="I46" s="16" t="str">
        <f>IF(H46="SI",IFERROR(VLOOKUP(C46&amp;" "&amp;D46,SF!C:F,4,FALSE)," "),"")</f>
        <v/>
      </c>
      <c r="J46" s="24"/>
      <c r="K46" s="24"/>
      <c r="L46" s="17" t="str">
        <f>IFERROR(IFERROR(VLOOKUP(C46&amp;" "&amp;D46&amp;" / "&amp;J46&amp;" "&amp;K46,DF!C:F,4,FALSE),VLOOKUP(J46&amp;" "&amp;K46&amp;" / "&amp;C46&amp;" "&amp;D46,DF!C:F,4,FALSE)),"")</f>
        <v/>
      </c>
      <c r="M46" s="24"/>
      <c r="N46" s="24"/>
      <c r="O46" s="16" t="str">
        <f>IFERROR(IFERROR(VLOOKUP(M46&amp;" "&amp;N46&amp;" / "&amp;C46&amp;" "&amp;D46,DX!C:F,4,FALSE),VLOOKUP(C46&amp;" "&amp;D46&amp;" / "&amp;M46&amp;" "&amp;N46,DX!C:F,4,FALSE)),"")</f>
        <v/>
      </c>
      <c r="P46" t="str">
        <f t="shared" si="1"/>
        <v/>
      </c>
    </row>
    <row r="47" spans="1:16">
      <c r="A47" s="18">
        <v>38</v>
      </c>
      <c r="B47" s="24" t="str">
        <f>IFERROR(VLOOKUP(C47&amp;" "&amp;D47,Tessere!$C$1:$D$44,2,FALSE),"")</f>
        <v/>
      </c>
      <c r="C47" s="24"/>
      <c r="D47" s="24"/>
      <c r="E47" s="15" t="str">
        <f>IFERROR(VLOOKUP(C47&amp;" "&amp;D47,SF!C:F,2,FALSE),"")</f>
        <v/>
      </c>
      <c r="F47" s="16" t="str">
        <f t="shared" si="2"/>
        <v/>
      </c>
      <c r="G47" s="29"/>
      <c r="H47" s="29"/>
      <c r="I47" s="16" t="str">
        <f>IF(H47="SI",IFERROR(VLOOKUP(C47&amp;" "&amp;D47,SF!C:F,4,FALSE)," "),"")</f>
        <v/>
      </c>
      <c r="J47" s="24"/>
      <c r="K47" s="24"/>
      <c r="L47" s="17" t="str">
        <f>IFERROR(IFERROR(VLOOKUP(C47&amp;" "&amp;D47&amp;" / "&amp;J47&amp;" "&amp;K47,DF!C:F,4,FALSE),VLOOKUP(J47&amp;" "&amp;K47&amp;" / "&amp;C47&amp;" "&amp;D47,DF!C:F,4,FALSE)),"")</f>
        <v/>
      </c>
      <c r="M47" s="24"/>
      <c r="N47" s="24"/>
      <c r="O47" s="16" t="str">
        <f>IFERROR(IFERROR(VLOOKUP(M47&amp;" "&amp;N47&amp;" / "&amp;C47&amp;" "&amp;D47,DX!C:F,4,FALSE),VLOOKUP(C47&amp;" "&amp;D47&amp;" / "&amp;M47&amp;" "&amp;N47,DX!C:F,4,FALSE)),"")</f>
        <v/>
      </c>
      <c r="P47" t="str">
        <f t="shared" si="1"/>
        <v/>
      </c>
    </row>
    <row r="48" spans="1:16">
      <c r="A48" s="18">
        <v>39</v>
      </c>
      <c r="B48" s="24" t="str">
        <f>IFERROR(VLOOKUP(C48&amp;" "&amp;D48,Tessere!$C$1:$D$44,2,FALSE),"")</f>
        <v/>
      </c>
      <c r="C48" s="24"/>
      <c r="D48" s="24"/>
      <c r="E48" s="15" t="str">
        <f>IFERROR(VLOOKUP(C48&amp;" "&amp;D48,SF!C:F,2,FALSE),"")</f>
        <v/>
      </c>
      <c r="F48" s="16" t="str">
        <f t="shared" si="2"/>
        <v/>
      </c>
      <c r="G48" s="29"/>
      <c r="H48" s="29"/>
      <c r="I48" s="16" t="str">
        <f>IF(H48="SI",IFERROR(VLOOKUP(C48&amp;" "&amp;D48,SF!C:F,4,FALSE)," "),"")</f>
        <v/>
      </c>
      <c r="J48" s="24"/>
      <c r="K48" s="24"/>
      <c r="L48" s="17" t="str">
        <f>IFERROR(IFERROR(VLOOKUP(C48&amp;" "&amp;D48&amp;" / "&amp;J48&amp;" "&amp;K48,DF!C:F,4,FALSE),VLOOKUP(J48&amp;" "&amp;K48&amp;" / "&amp;C48&amp;" "&amp;D48,DF!C:F,4,FALSE)),"")</f>
        <v/>
      </c>
      <c r="M48" s="24"/>
      <c r="N48" s="24"/>
      <c r="O48" s="16" t="str">
        <f>IFERROR(IFERROR(VLOOKUP(M48&amp;" "&amp;N48&amp;" / "&amp;C48&amp;" "&amp;D48,DX!C:F,4,FALSE),VLOOKUP(C48&amp;" "&amp;D48&amp;" / "&amp;M48&amp;" "&amp;N48,DX!C:F,4,FALSE)),"")</f>
        <v/>
      </c>
      <c r="P48" t="str">
        <f t="shared" si="1"/>
        <v/>
      </c>
    </row>
    <row r="49" spans="1:16">
      <c r="A49" s="18">
        <v>40</v>
      </c>
      <c r="B49" s="24" t="str">
        <f>IFERROR(VLOOKUP(C49&amp;" "&amp;D49,Tessere!$C$1:$D$44,2,FALSE),"")</f>
        <v/>
      </c>
      <c r="C49" s="24"/>
      <c r="D49" s="24"/>
      <c r="E49" s="15" t="str">
        <f>IFERROR(VLOOKUP(C49&amp;" "&amp;D49,SF!C:F,2,FALSE),"")</f>
        <v/>
      </c>
      <c r="F49" s="16" t="str">
        <f t="shared" si="2"/>
        <v/>
      </c>
      <c r="G49" s="29"/>
      <c r="H49" s="29"/>
      <c r="I49" s="16" t="str">
        <f>IF(H49="SI",IFERROR(VLOOKUP(C49&amp;" "&amp;D49,SF!C:F,4,FALSE)," "),"")</f>
        <v/>
      </c>
      <c r="J49" s="24"/>
      <c r="K49" s="24"/>
      <c r="L49" s="17" t="str">
        <f>IFERROR(IFERROR(VLOOKUP(C49&amp;" "&amp;D49&amp;" / "&amp;J49&amp;" "&amp;K49,DF!C:F,4,FALSE),VLOOKUP(J49&amp;" "&amp;K49&amp;" / "&amp;C49&amp;" "&amp;D49,DF!C:F,4,FALSE)),"")</f>
        <v/>
      </c>
      <c r="M49" s="24"/>
      <c r="N49" s="24"/>
      <c r="O49" s="16" t="str">
        <f>IFERROR(IFERROR(VLOOKUP(M49&amp;" "&amp;N49&amp;" / "&amp;C49&amp;" "&amp;D49,DX!C:F,4,FALSE),VLOOKUP(C49&amp;" "&amp;D49&amp;" / "&amp;M49&amp;" "&amp;N49,DX!C:F,4,FALSE)),"")</f>
        <v/>
      </c>
      <c r="P49" t="str">
        <f t="shared" si="1"/>
        <v/>
      </c>
    </row>
  </sheetData>
  <sheetProtection algorithmName="SHA-512" hashValue="v9n3rwCV2rTSVaOThyMs9O7gckNfi6mda1hYpRWx1+XKiW3Jd0iXRVew1fzYz3P15aZLjd/Vv1Ups2PS0xfFew==" saltValue="3lX0a8UiaBi8zCR05M9rUA==" spinCount="100000" sheet="1" objects="1" scenarios="1"/>
  <mergeCells count="12">
    <mergeCell ref="H8:I8"/>
    <mergeCell ref="J8:L8"/>
    <mergeCell ref="M8:O8"/>
    <mergeCell ref="A8:G8"/>
    <mergeCell ref="A6:O6"/>
    <mergeCell ref="A7:O7"/>
    <mergeCell ref="B3:D3"/>
    <mergeCell ref="B4:D4"/>
    <mergeCell ref="E3:O3"/>
    <mergeCell ref="E4:O5"/>
    <mergeCell ref="A1:O1"/>
    <mergeCell ref="B5:D5"/>
  </mergeCells>
  <dataValidations count="3">
    <dataValidation type="list" allowBlank="1" showInputMessage="1" showErrorMessage="1" errorTitle="Errore di input" error="Devi scegliere dal menù a tendina SI o NO" sqref="H10:H49">
      <formula1>"SI,NO"</formula1>
    </dataValidation>
    <dataValidation type="list" allowBlank="1" showInputMessage="1" showErrorMessage="1" errorTitle="Errore di input" error="Devi scegliere dal menù a tendina M o F" sqref="F10:F49">
      <formula1>"M,F"</formula1>
    </dataValidation>
    <dataValidation type="list" allowBlank="1" showInputMessage="1" showErrorMessage="1" errorTitle="Errore di input" error="Devi scegliere dal menù a tendina ITA o altro" sqref="G10:G49">
      <formula1>"ITA,altro"</formula1>
    </dataValidation>
  </dataValidations>
  <hyperlinks>
    <hyperlink ref="B4" r:id="rId1"/>
    <hyperlink ref="A6:O6" location="Istruzioni!A1" display="Come compilare i moduli:"/>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dimension ref="A1:F454"/>
  <sheetViews>
    <sheetView workbookViewId="0">
      <selection sqref="A1:F1048576"/>
    </sheetView>
  </sheetViews>
  <sheetFormatPr defaultRowHeight="15"/>
  <cols>
    <col min="1" max="1" width="44.140625" bestFit="1" customWidth="1"/>
    <col min="2" max="2" width="13.7109375" bestFit="1" customWidth="1"/>
    <col min="3" max="3" width="43.7109375" bestFit="1" customWidth="1"/>
    <col min="4" max="4" width="10.140625" bestFit="1" customWidth="1"/>
    <col min="5" max="5" width="20" bestFit="1" customWidth="1"/>
    <col min="6" max="6" width="6.42578125" bestFit="1" customWidth="1"/>
  </cols>
  <sheetData>
    <row r="1" spans="1:6">
      <c r="A1" t="s">
        <v>1037</v>
      </c>
    </row>
    <row r="2" spans="1:6">
      <c r="A2" t="s">
        <v>1036</v>
      </c>
    </row>
    <row r="4" spans="1:6">
      <c r="A4" t="s">
        <v>1035</v>
      </c>
    </row>
    <row r="6" spans="1:6">
      <c r="B6" t="s">
        <v>1034</v>
      </c>
    </row>
    <row r="7" spans="1:6">
      <c r="B7" t="s">
        <v>1033</v>
      </c>
    </row>
    <row r="9" spans="1:6">
      <c r="A9" t="s">
        <v>1032</v>
      </c>
      <c r="B9" t="s">
        <v>1031</v>
      </c>
      <c r="C9" t="s">
        <v>1030</v>
      </c>
      <c r="D9" t="s">
        <v>1029</v>
      </c>
      <c r="E9" t="s">
        <v>1028</v>
      </c>
    </row>
    <row r="10" spans="1:6">
      <c r="F10" t="s">
        <v>1027</v>
      </c>
    </row>
    <row r="12" spans="1:6">
      <c r="A12" t="s">
        <v>96</v>
      </c>
      <c r="B12" t="s">
        <v>994</v>
      </c>
      <c r="C12" t="s">
        <v>1025</v>
      </c>
      <c r="D12" t="s">
        <v>1024</v>
      </c>
      <c r="E12" t="s">
        <v>1021</v>
      </c>
      <c r="F12">
        <v>8941</v>
      </c>
    </row>
    <row r="13" spans="1:6">
      <c r="A13" t="s">
        <v>93</v>
      </c>
      <c r="B13" t="s">
        <v>994</v>
      </c>
      <c r="C13" t="s">
        <v>1023</v>
      </c>
      <c r="D13" t="s">
        <v>1022</v>
      </c>
      <c r="E13" t="s">
        <v>1021</v>
      </c>
      <c r="F13">
        <v>6495</v>
      </c>
    </row>
    <row r="14" spans="1:6">
      <c r="A14" t="s">
        <v>90</v>
      </c>
      <c r="B14" t="s">
        <v>994</v>
      </c>
      <c r="C14" t="s">
        <v>1020</v>
      </c>
      <c r="D14" t="s">
        <v>1019</v>
      </c>
      <c r="E14" t="s">
        <v>930</v>
      </c>
      <c r="F14">
        <v>5150</v>
      </c>
    </row>
    <row r="15" spans="1:6">
      <c r="A15" t="s">
        <v>87</v>
      </c>
      <c r="B15" t="s">
        <v>994</v>
      </c>
      <c r="C15" t="s">
        <v>1018</v>
      </c>
      <c r="D15" t="s">
        <v>1017</v>
      </c>
      <c r="E15" t="s">
        <v>325</v>
      </c>
      <c r="F15">
        <v>5005</v>
      </c>
    </row>
    <row r="16" spans="1:6">
      <c r="A16" t="s">
        <v>84</v>
      </c>
      <c r="B16" t="s">
        <v>994</v>
      </c>
      <c r="C16" t="s">
        <v>1016</v>
      </c>
      <c r="D16" t="s">
        <v>1015</v>
      </c>
      <c r="E16" t="s">
        <v>649</v>
      </c>
      <c r="F16">
        <v>4732</v>
      </c>
    </row>
    <row r="17" spans="1:6">
      <c r="A17" t="s">
        <v>80</v>
      </c>
      <c r="B17" t="s">
        <v>994</v>
      </c>
      <c r="C17" t="s">
        <v>1014</v>
      </c>
      <c r="D17" t="s">
        <v>1013</v>
      </c>
      <c r="E17" t="s">
        <v>149</v>
      </c>
      <c r="F17">
        <v>4595</v>
      </c>
    </row>
    <row r="18" spans="1:6">
      <c r="A18" t="s">
        <v>77</v>
      </c>
      <c r="B18" t="s">
        <v>994</v>
      </c>
      <c r="C18" t="s">
        <v>1012</v>
      </c>
      <c r="D18" t="s">
        <v>1011</v>
      </c>
      <c r="E18" t="s">
        <v>803</v>
      </c>
      <c r="F18">
        <v>4545</v>
      </c>
    </row>
    <row r="19" spans="1:6">
      <c r="A19" t="s">
        <v>73</v>
      </c>
      <c r="B19" t="s">
        <v>994</v>
      </c>
      <c r="C19" t="s">
        <v>1010</v>
      </c>
      <c r="D19" t="s">
        <v>1009</v>
      </c>
      <c r="E19" t="s">
        <v>803</v>
      </c>
      <c r="F19">
        <v>4535</v>
      </c>
    </row>
    <row r="20" spans="1:6">
      <c r="A20" t="s">
        <v>69</v>
      </c>
      <c r="B20" t="s">
        <v>994</v>
      </c>
      <c r="C20" t="s">
        <v>1008</v>
      </c>
      <c r="D20" t="s">
        <v>1007</v>
      </c>
      <c r="E20" t="s">
        <v>816</v>
      </c>
      <c r="F20">
        <v>4235</v>
      </c>
    </row>
    <row r="21" spans="1:6">
      <c r="A21" t="s">
        <v>65</v>
      </c>
      <c r="B21" t="s">
        <v>994</v>
      </c>
      <c r="C21" t="s">
        <v>1006</v>
      </c>
      <c r="D21" t="s">
        <v>1005</v>
      </c>
      <c r="E21" t="s">
        <v>914</v>
      </c>
      <c r="F21">
        <v>4089</v>
      </c>
    </row>
    <row r="22" spans="1:6">
      <c r="A22" t="s">
        <v>62</v>
      </c>
      <c r="B22" t="s">
        <v>994</v>
      </c>
      <c r="C22" t="s">
        <v>1004</v>
      </c>
      <c r="D22" t="s">
        <v>1003</v>
      </c>
      <c r="E22" t="s">
        <v>803</v>
      </c>
      <c r="F22">
        <v>3952</v>
      </c>
    </row>
    <row r="23" spans="1:6">
      <c r="A23" t="s">
        <v>59</v>
      </c>
      <c r="B23" t="s">
        <v>994</v>
      </c>
      <c r="C23" t="s">
        <v>1002</v>
      </c>
      <c r="D23" t="s">
        <v>1001</v>
      </c>
      <c r="E23" t="s">
        <v>803</v>
      </c>
      <c r="F23">
        <v>3932</v>
      </c>
    </row>
    <row r="24" spans="1:6">
      <c r="A24" t="s">
        <v>56</v>
      </c>
      <c r="B24" t="s">
        <v>994</v>
      </c>
      <c r="C24" t="s">
        <v>1000</v>
      </c>
      <c r="D24" t="s">
        <v>999</v>
      </c>
      <c r="E24" t="s">
        <v>467</v>
      </c>
      <c r="F24">
        <v>3909</v>
      </c>
    </row>
    <row r="25" spans="1:6">
      <c r="A25" t="s">
        <v>52</v>
      </c>
      <c r="B25" t="s">
        <v>994</v>
      </c>
      <c r="C25" t="s">
        <v>998</v>
      </c>
      <c r="D25" t="s">
        <v>997</v>
      </c>
      <c r="E25" t="s">
        <v>560</v>
      </c>
      <c r="F25">
        <v>3776</v>
      </c>
    </row>
    <row r="26" spans="1:6">
      <c r="A26" t="s">
        <v>49</v>
      </c>
      <c r="B26" t="s">
        <v>994</v>
      </c>
      <c r="C26" t="s">
        <v>996</v>
      </c>
      <c r="D26" t="s">
        <v>995</v>
      </c>
      <c r="E26" t="s">
        <v>138</v>
      </c>
      <c r="F26">
        <v>3670</v>
      </c>
    </row>
    <row r="27" spans="1:6">
      <c r="A27" t="s">
        <v>46</v>
      </c>
      <c r="B27" t="s">
        <v>994</v>
      </c>
      <c r="C27" t="s">
        <v>993</v>
      </c>
      <c r="D27" t="s">
        <v>992</v>
      </c>
      <c r="E27" t="s">
        <v>631</v>
      </c>
      <c r="F27">
        <v>3651</v>
      </c>
    </row>
    <row r="28" spans="1:6">
      <c r="A28" t="s">
        <v>96</v>
      </c>
      <c r="B28" t="s">
        <v>961</v>
      </c>
      <c r="C28" t="s">
        <v>991</v>
      </c>
      <c r="D28" t="s">
        <v>990</v>
      </c>
      <c r="E28" t="s">
        <v>318</v>
      </c>
      <c r="F28">
        <v>3385</v>
      </c>
    </row>
    <row r="29" spans="1:6">
      <c r="A29" t="s">
        <v>93</v>
      </c>
      <c r="B29" t="s">
        <v>961</v>
      </c>
      <c r="C29" t="s">
        <v>989</v>
      </c>
      <c r="D29" t="s">
        <v>988</v>
      </c>
      <c r="E29" t="s">
        <v>816</v>
      </c>
      <c r="F29">
        <v>3362</v>
      </c>
    </row>
    <row r="30" spans="1:6">
      <c r="A30" t="s">
        <v>90</v>
      </c>
      <c r="B30" t="s">
        <v>961</v>
      </c>
      <c r="C30" t="s">
        <v>987</v>
      </c>
      <c r="D30" t="s">
        <v>986</v>
      </c>
      <c r="E30" t="s">
        <v>646</v>
      </c>
      <c r="F30">
        <v>3308</v>
      </c>
    </row>
    <row r="31" spans="1:6">
      <c r="A31" t="s">
        <v>87</v>
      </c>
      <c r="B31" t="s">
        <v>961</v>
      </c>
      <c r="C31" t="s">
        <v>985</v>
      </c>
      <c r="D31" t="s">
        <v>984</v>
      </c>
      <c r="E31" t="s">
        <v>816</v>
      </c>
      <c r="F31">
        <v>3304</v>
      </c>
    </row>
    <row r="32" spans="1:6">
      <c r="A32" t="s">
        <v>84</v>
      </c>
      <c r="B32" t="s">
        <v>961</v>
      </c>
      <c r="C32" t="s">
        <v>983</v>
      </c>
      <c r="D32" t="s">
        <v>982</v>
      </c>
      <c r="E32" t="s">
        <v>25</v>
      </c>
      <c r="F32">
        <v>3259</v>
      </c>
    </row>
    <row r="33" spans="1:6">
      <c r="A33" t="s">
        <v>80</v>
      </c>
      <c r="B33" t="s">
        <v>961</v>
      </c>
      <c r="C33" t="s">
        <v>981</v>
      </c>
      <c r="D33" t="s">
        <v>980</v>
      </c>
      <c r="E33" t="s">
        <v>138</v>
      </c>
      <c r="F33">
        <v>3195</v>
      </c>
    </row>
    <row r="34" spans="1:6">
      <c r="A34" t="s">
        <v>77</v>
      </c>
      <c r="B34" t="s">
        <v>961</v>
      </c>
      <c r="C34" t="s">
        <v>979</v>
      </c>
      <c r="D34" t="s">
        <v>978</v>
      </c>
      <c r="E34" t="s">
        <v>569</v>
      </c>
      <c r="F34">
        <v>3135</v>
      </c>
    </row>
    <row r="35" spans="1:6">
      <c r="A35" t="s">
        <v>73</v>
      </c>
      <c r="B35" t="s">
        <v>961</v>
      </c>
      <c r="C35" t="s">
        <v>977</v>
      </c>
      <c r="D35" t="s">
        <v>976</v>
      </c>
      <c r="E35" t="s">
        <v>816</v>
      </c>
      <c r="F35">
        <v>3114</v>
      </c>
    </row>
    <row r="36" spans="1:6">
      <c r="A36" t="s">
        <v>69</v>
      </c>
      <c r="B36" t="s">
        <v>961</v>
      </c>
      <c r="C36" t="s">
        <v>975</v>
      </c>
      <c r="D36" t="s">
        <v>974</v>
      </c>
      <c r="E36" t="s">
        <v>138</v>
      </c>
      <c r="F36">
        <v>3005</v>
      </c>
    </row>
    <row r="37" spans="1:6">
      <c r="A37" t="s">
        <v>65</v>
      </c>
      <c r="B37" t="s">
        <v>961</v>
      </c>
      <c r="C37" t="s">
        <v>973</v>
      </c>
      <c r="D37" t="s">
        <v>972</v>
      </c>
      <c r="E37" t="s">
        <v>25</v>
      </c>
      <c r="F37">
        <v>2835</v>
      </c>
    </row>
    <row r="38" spans="1:6">
      <c r="A38" t="s">
        <v>62</v>
      </c>
      <c r="B38" t="s">
        <v>961</v>
      </c>
      <c r="C38" t="s">
        <v>971</v>
      </c>
      <c r="D38" t="s">
        <v>970</v>
      </c>
      <c r="E38" t="s">
        <v>53</v>
      </c>
      <c r="F38">
        <v>2764</v>
      </c>
    </row>
    <row r="39" spans="1:6">
      <c r="A39" t="s">
        <v>59</v>
      </c>
      <c r="B39" t="s">
        <v>961</v>
      </c>
      <c r="C39" t="s">
        <v>969</v>
      </c>
      <c r="D39" t="s">
        <v>968</v>
      </c>
      <c r="E39" t="s">
        <v>646</v>
      </c>
      <c r="F39">
        <v>2751</v>
      </c>
    </row>
    <row r="40" spans="1:6">
      <c r="A40" t="s">
        <v>56</v>
      </c>
      <c r="B40" t="s">
        <v>961</v>
      </c>
      <c r="C40" t="s">
        <v>967</v>
      </c>
      <c r="D40" t="s">
        <v>966</v>
      </c>
      <c r="E40" t="s">
        <v>66</v>
      </c>
      <c r="F40">
        <v>2745</v>
      </c>
    </row>
    <row r="41" spans="1:6">
      <c r="A41" t="s">
        <v>52</v>
      </c>
      <c r="B41" t="s">
        <v>961</v>
      </c>
      <c r="C41" t="s">
        <v>965</v>
      </c>
      <c r="D41" t="s">
        <v>964</v>
      </c>
      <c r="E41" t="s">
        <v>914</v>
      </c>
      <c r="F41">
        <v>2677</v>
      </c>
    </row>
    <row r="42" spans="1:6">
      <c r="A42" t="s">
        <v>49</v>
      </c>
      <c r="B42" t="s">
        <v>961</v>
      </c>
      <c r="C42" t="s">
        <v>963</v>
      </c>
      <c r="D42" t="s">
        <v>962</v>
      </c>
      <c r="E42" t="s">
        <v>177</v>
      </c>
      <c r="F42">
        <v>2604</v>
      </c>
    </row>
    <row r="43" spans="1:6">
      <c r="A43" t="s">
        <v>46</v>
      </c>
      <c r="B43" t="s">
        <v>961</v>
      </c>
      <c r="C43" t="s">
        <v>960</v>
      </c>
      <c r="D43" t="s">
        <v>959</v>
      </c>
      <c r="E43" t="s">
        <v>25</v>
      </c>
      <c r="F43">
        <v>2553</v>
      </c>
    </row>
    <row r="44" spans="1:6">
      <c r="A44" t="s">
        <v>96</v>
      </c>
      <c r="B44" t="s">
        <v>927</v>
      </c>
      <c r="C44" t="s">
        <v>958</v>
      </c>
      <c r="D44" t="s">
        <v>368</v>
      </c>
      <c r="E44" t="s">
        <v>816</v>
      </c>
      <c r="F44">
        <v>2519</v>
      </c>
    </row>
    <row r="45" spans="1:6">
      <c r="A45" t="s">
        <v>93</v>
      </c>
      <c r="B45" t="s">
        <v>927</v>
      </c>
      <c r="C45" t="s">
        <v>957</v>
      </c>
      <c r="D45" t="s">
        <v>956</v>
      </c>
      <c r="E45" t="s">
        <v>170</v>
      </c>
      <c r="F45">
        <v>2492</v>
      </c>
    </row>
    <row r="46" spans="1:6">
      <c r="A46" t="s">
        <v>90</v>
      </c>
      <c r="B46" t="s">
        <v>927</v>
      </c>
      <c r="C46" t="s">
        <v>955</v>
      </c>
      <c r="D46" t="s">
        <v>954</v>
      </c>
      <c r="E46" t="s">
        <v>132</v>
      </c>
      <c r="F46">
        <v>2453</v>
      </c>
    </row>
    <row r="47" spans="1:6">
      <c r="A47" t="s">
        <v>87</v>
      </c>
      <c r="B47" t="s">
        <v>927</v>
      </c>
      <c r="C47" t="s">
        <v>953</v>
      </c>
      <c r="D47" t="s">
        <v>952</v>
      </c>
      <c r="E47" t="s">
        <v>138</v>
      </c>
      <c r="F47">
        <v>2375</v>
      </c>
    </row>
    <row r="48" spans="1:6">
      <c r="A48" t="s">
        <v>84</v>
      </c>
      <c r="B48" t="s">
        <v>927</v>
      </c>
      <c r="C48" t="s">
        <v>951</v>
      </c>
      <c r="D48" t="s">
        <v>950</v>
      </c>
      <c r="E48" t="s">
        <v>170</v>
      </c>
      <c r="F48">
        <v>2369</v>
      </c>
    </row>
    <row r="49" spans="1:6">
      <c r="A49" t="s">
        <v>80</v>
      </c>
      <c r="B49" t="s">
        <v>927</v>
      </c>
      <c r="C49" t="s">
        <v>949</v>
      </c>
      <c r="D49" t="s">
        <v>948</v>
      </c>
      <c r="E49" t="s">
        <v>177</v>
      </c>
      <c r="F49">
        <v>2150</v>
      </c>
    </row>
    <row r="50" spans="1:6">
      <c r="A50" t="s">
        <v>77</v>
      </c>
      <c r="B50" t="s">
        <v>927</v>
      </c>
      <c r="C50" t="s">
        <v>947</v>
      </c>
      <c r="D50" t="s">
        <v>946</v>
      </c>
      <c r="E50" t="s">
        <v>182</v>
      </c>
      <c r="F50">
        <v>2142</v>
      </c>
    </row>
    <row r="51" spans="1:6">
      <c r="A51" t="s">
        <v>73</v>
      </c>
      <c r="B51" t="s">
        <v>927</v>
      </c>
      <c r="C51" t="s">
        <v>945</v>
      </c>
      <c r="D51" t="s">
        <v>944</v>
      </c>
      <c r="E51" t="s">
        <v>138</v>
      </c>
      <c r="F51">
        <v>2113</v>
      </c>
    </row>
    <row r="52" spans="1:6">
      <c r="A52" t="s">
        <v>69</v>
      </c>
      <c r="B52" t="s">
        <v>927</v>
      </c>
      <c r="C52" t="s">
        <v>943</v>
      </c>
      <c r="D52" t="s">
        <v>942</v>
      </c>
      <c r="E52" t="s">
        <v>170</v>
      </c>
      <c r="F52">
        <v>2053</v>
      </c>
    </row>
    <row r="53" spans="1:6">
      <c r="A53" t="s">
        <v>65</v>
      </c>
      <c r="B53" t="s">
        <v>927</v>
      </c>
      <c r="C53" t="s">
        <v>941</v>
      </c>
      <c r="D53" t="s">
        <v>940</v>
      </c>
      <c r="E53" t="s">
        <v>799</v>
      </c>
      <c r="F53">
        <v>1992</v>
      </c>
    </row>
    <row r="54" spans="1:6">
      <c r="A54" t="s">
        <v>62</v>
      </c>
      <c r="B54" t="s">
        <v>927</v>
      </c>
      <c r="C54" t="s">
        <v>939</v>
      </c>
      <c r="D54" t="s">
        <v>938</v>
      </c>
      <c r="E54" t="s">
        <v>493</v>
      </c>
      <c r="F54">
        <v>1928</v>
      </c>
    </row>
    <row r="55" spans="1:6">
      <c r="A55" t="s">
        <v>59</v>
      </c>
      <c r="B55" t="s">
        <v>927</v>
      </c>
      <c r="C55" t="s">
        <v>937</v>
      </c>
      <c r="D55" t="s">
        <v>936</v>
      </c>
      <c r="E55" t="s">
        <v>935</v>
      </c>
      <c r="F55">
        <v>1844</v>
      </c>
    </row>
    <row r="56" spans="1:6">
      <c r="A56" t="s">
        <v>56</v>
      </c>
      <c r="B56" t="s">
        <v>927</v>
      </c>
      <c r="C56" t="s">
        <v>934</v>
      </c>
      <c r="D56" t="s">
        <v>933</v>
      </c>
      <c r="E56" t="s">
        <v>177</v>
      </c>
      <c r="F56">
        <v>1754</v>
      </c>
    </row>
    <row r="57" spans="1:6">
      <c r="A57" t="s">
        <v>52</v>
      </c>
      <c r="B57" t="s">
        <v>927</v>
      </c>
      <c r="C57" t="s">
        <v>932</v>
      </c>
      <c r="D57" t="s">
        <v>931</v>
      </c>
      <c r="E57" t="s">
        <v>930</v>
      </c>
      <c r="F57">
        <v>1694</v>
      </c>
    </row>
    <row r="58" spans="1:6">
      <c r="A58" t="s">
        <v>49</v>
      </c>
      <c r="B58" t="s">
        <v>927</v>
      </c>
      <c r="C58" t="s">
        <v>929</v>
      </c>
      <c r="D58" t="s">
        <v>928</v>
      </c>
      <c r="E58" t="s">
        <v>167</v>
      </c>
      <c r="F58">
        <v>1694</v>
      </c>
    </row>
    <row r="59" spans="1:6">
      <c r="A59" t="s">
        <v>46</v>
      </c>
      <c r="B59" t="s">
        <v>927</v>
      </c>
      <c r="C59" t="s">
        <v>926</v>
      </c>
      <c r="D59" t="s">
        <v>925</v>
      </c>
      <c r="E59" t="s">
        <v>431</v>
      </c>
      <c r="F59">
        <v>1693</v>
      </c>
    </row>
    <row r="60" spans="1:6">
      <c r="A60" t="s">
        <v>96</v>
      </c>
      <c r="B60" t="s">
        <v>894</v>
      </c>
      <c r="C60" t="s">
        <v>924</v>
      </c>
      <c r="D60" t="s">
        <v>923</v>
      </c>
      <c r="E60" t="s">
        <v>344</v>
      </c>
      <c r="F60">
        <v>2525</v>
      </c>
    </row>
    <row r="61" spans="1:6">
      <c r="A61" t="s">
        <v>93</v>
      </c>
      <c r="B61" t="s">
        <v>894</v>
      </c>
      <c r="C61" t="s">
        <v>922</v>
      </c>
      <c r="D61" t="s">
        <v>921</v>
      </c>
      <c r="E61" t="s">
        <v>914</v>
      </c>
      <c r="F61">
        <v>2518</v>
      </c>
    </row>
    <row r="62" spans="1:6">
      <c r="A62" t="s">
        <v>90</v>
      </c>
      <c r="B62" t="s">
        <v>894</v>
      </c>
      <c r="C62" t="s">
        <v>920</v>
      </c>
      <c r="D62" t="s">
        <v>919</v>
      </c>
      <c r="E62" t="s">
        <v>105</v>
      </c>
      <c r="F62">
        <v>2488</v>
      </c>
    </row>
    <row r="63" spans="1:6">
      <c r="A63" t="s">
        <v>87</v>
      </c>
      <c r="B63" t="s">
        <v>894</v>
      </c>
      <c r="C63" t="s">
        <v>918</v>
      </c>
      <c r="D63" t="s">
        <v>917</v>
      </c>
      <c r="E63" t="s">
        <v>574</v>
      </c>
      <c r="F63">
        <v>2467</v>
      </c>
    </row>
    <row r="64" spans="1:6">
      <c r="A64" t="s">
        <v>84</v>
      </c>
      <c r="B64" t="s">
        <v>894</v>
      </c>
      <c r="C64" t="s">
        <v>916</v>
      </c>
      <c r="D64" t="s">
        <v>915</v>
      </c>
      <c r="E64" t="s">
        <v>914</v>
      </c>
      <c r="F64">
        <v>2387</v>
      </c>
    </row>
    <row r="65" spans="1:6">
      <c r="A65" t="s">
        <v>80</v>
      </c>
      <c r="B65" t="s">
        <v>894</v>
      </c>
      <c r="C65" t="s">
        <v>6117</v>
      </c>
      <c r="D65" t="s">
        <v>913</v>
      </c>
      <c r="E65" t="s">
        <v>574</v>
      </c>
      <c r="F65">
        <v>2367</v>
      </c>
    </row>
    <row r="66" spans="1:6">
      <c r="A66" t="s">
        <v>77</v>
      </c>
      <c r="B66" t="s">
        <v>894</v>
      </c>
      <c r="C66" t="s">
        <v>912</v>
      </c>
      <c r="D66" t="s">
        <v>911</v>
      </c>
      <c r="E66" t="s">
        <v>105</v>
      </c>
      <c r="F66">
        <v>2342</v>
      </c>
    </row>
    <row r="67" spans="1:6">
      <c r="A67" t="s">
        <v>73</v>
      </c>
      <c r="B67" t="s">
        <v>894</v>
      </c>
      <c r="C67" t="s">
        <v>910</v>
      </c>
      <c r="D67" t="s">
        <v>909</v>
      </c>
      <c r="E67" t="s">
        <v>207</v>
      </c>
      <c r="F67">
        <v>2293</v>
      </c>
    </row>
    <row r="68" spans="1:6">
      <c r="A68" t="s">
        <v>69</v>
      </c>
      <c r="B68" t="s">
        <v>894</v>
      </c>
      <c r="C68" t="s">
        <v>908</v>
      </c>
      <c r="D68" t="s">
        <v>907</v>
      </c>
      <c r="E68" t="s">
        <v>646</v>
      </c>
      <c r="F68">
        <v>2251</v>
      </c>
    </row>
    <row r="69" spans="1:6">
      <c r="A69" t="s">
        <v>65</v>
      </c>
      <c r="B69" t="s">
        <v>894</v>
      </c>
      <c r="C69" t="s">
        <v>906</v>
      </c>
      <c r="D69" t="s">
        <v>905</v>
      </c>
      <c r="E69" t="s">
        <v>646</v>
      </c>
      <c r="F69">
        <v>2224</v>
      </c>
    </row>
    <row r="70" spans="1:6">
      <c r="A70" t="s">
        <v>62</v>
      </c>
      <c r="B70" t="s">
        <v>894</v>
      </c>
      <c r="C70" t="s">
        <v>904</v>
      </c>
      <c r="D70" t="s">
        <v>903</v>
      </c>
      <c r="E70" t="s">
        <v>318</v>
      </c>
      <c r="F70">
        <v>2219</v>
      </c>
    </row>
    <row r="71" spans="1:6">
      <c r="A71" t="s">
        <v>59</v>
      </c>
      <c r="B71" t="s">
        <v>894</v>
      </c>
      <c r="C71" t="s">
        <v>902</v>
      </c>
      <c r="D71" t="s">
        <v>901</v>
      </c>
      <c r="E71" t="s">
        <v>240</v>
      </c>
      <c r="F71">
        <v>2214</v>
      </c>
    </row>
    <row r="72" spans="1:6">
      <c r="A72" t="s">
        <v>56</v>
      </c>
      <c r="B72" t="s">
        <v>894</v>
      </c>
      <c r="C72" t="s">
        <v>900</v>
      </c>
      <c r="D72" t="s">
        <v>899</v>
      </c>
      <c r="E72" t="s">
        <v>574</v>
      </c>
      <c r="F72">
        <v>2205</v>
      </c>
    </row>
    <row r="73" spans="1:6">
      <c r="A73" t="s">
        <v>52</v>
      </c>
      <c r="B73" t="s">
        <v>894</v>
      </c>
      <c r="C73" t="s">
        <v>898</v>
      </c>
      <c r="D73" t="s">
        <v>897</v>
      </c>
      <c r="E73" t="s">
        <v>553</v>
      </c>
      <c r="F73">
        <v>2182</v>
      </c>
    </row>
    <row r="74" spans="1:6">
      <c r="A74" t="s">
        <v>49</v>
      </c>
      <c r="B74" t="s">
        <v>894</v>
      </c>
      <c r="C74" t="s">
        <v>896</v>
      </c>
      <c r="D74" t="s">
        <v>895</v>
      </c>
      <c r="E74" t="s">
        <v>574</v>
      </c>
      <c r="F74">
        <v>2169</v>
      </c>
    </row>
    <row r="75" spans="1:6">
      <c r="A75" t="s">
        <v>46</v>
      </c>
      <c r="B75" t="s">
        <v>894</v>
      </c>
      <c r="C75" t="s">
        <v>893</v>
      </c>
      <c r="D75" t="s">
        <v>892</v>
      </c>
      <c r="E75" t="s">
        <v>325</v>
      </c>
      <c r="F75">
        <v>2151</v>
      </c>
    </row>
    <row r="76" spans="1:6">
      <c r="A76" t="s">
        <v>96</v>
      </c>
      <c r="B76" t="s">
        <v>862</v>
      </c>
      <c r="C76" t="s">
        <v>891</v>
      </c>
      <c r="D76" t="s">
        <v>890</v>
      </c>
      <c r="E76" t="s">
        <v>889</v>
      </c>
      <c r="F76">
        <v>1656</v>
      </c>
    </row>
    <row r="77" spans="1:6">
      <c r="A77" t="s">
        <v>93</v>
      </c>
      <c r="B77" t="s">
        <v>862</v>
      </c>
      <c r="C77" t="s">
        <v>888</v>
      </c>
      <c r="D77" t="s">
        <v>887</v>
      </c>
      <c r="E77" t="s">
        <v>167</v>
      </c>
      <c r="F77">
        <v>1553</v>
      </c>
    </row>
    <row r="78" spans="1:6">
      <c r="A78" t="s">
        <v>90</v>
      </c>
      <c r="B78" t="s">
        <v>862</v>
      </c>
      <c r="C78" t="s">
        <v>886</v>
      </c>
      <c r="D78" t="s">
        <v>885</v>
      </c>
      <c r="E78" t="s">
        <v>480</v>
      </c>
      <c r="F78">
        <v>1457</v>
      </c>
    </row>
    <row r="79" spans="1:6">
      <c r="A79" t="s">
        <v>87</v>
      </c>
      <c r="B79" t="s">
        <v>862</v>
      </c>
      <c r="C79" t="s">
        <v>884</v>
      </c>
      <c r="D79" t="s">
        <v>883</v>
      </c>
      <c r="E79" t="s">
        <v>177</v>
      </c>
      <c r="F79">
        <v>1319</v>
      </c>
    </row>
    <row r="80" spans="1:6">
      <c r="A80" t="s">
        <v>84</v>
      </c>
      <c r="B80" t="s">
        <v>862</v>
      </c>
      <c r="C80" t="s">
        <v>882</v>
      </c>
      <c r="D80" t="s">
        <v>881</v>
      </c>
      <c r="E80" t="s">
        <v>163</v>
      </c>
      <c r="F80">
        <v>1238</v>
      </c>
    </row>
    <row r="81" spans="1:6">
      <c r="A81" t="s">
        <v>80</v>
      </c>
      <c r="B81" t="s">
        <v>862</v>
      </c>
      <c r="C81" t="s">
        <v>880</v>
      </c>
      <c r="D81" t="s">
        <v>879</v>
      </c>
      <c r="E81" t="s">
        <v>177</v>
      </c>
      <c r="F81">
        <v>1206</v>
      </c>
    </row>
    <row r="82" spans="1:6">
      <c r="A82" t="s">
        <v>77</v>
      </c>
      <c r="B82" t="s">
        <v>862</v>
      </c>
      <c r="C82" t="s">
        <v>878</v>
      </c>
      <c r="D82" t="s">
        <v>874</v>
      </c>
      <c r="E82" t="s">
        <v>480</v>
      </c>
      <c r="F82">
        <v>1151</v>
      </c>
    </row>
    <row r="83" spans="1:6">
      <c r="A83" t="s">
        <v>73</v>
      </c>
      <c r="B83" t="s">
        <v>862</v>
      </c>
      <c r="C83" t="s">
        <v>877</v>
      </c>
      <c r="D83" t="s">
        <v>876</v>
      </c>
      <c r="E83" t="s">
        <v>167</v>
      </c>
      <c r="F83">
        <v>1105</v>
      </c>
    </row>
    <row r="84" spans="1:6">
      <c r="A84" t="s">
        <v>69</v>
      </c>
      <c r="B84" t="s">
        <v>862</v>
      </c>
      <c r="C84" t="s">
        <v>875</v>
      </c>
      <c r="D84" t="s">
        <v>874</v>
      </c>
      <c r="E84" t="s">
        <v>182</v>
      </c>
      <c r="F84">
        <v>1086</v>
      </c>
    </row>
    <row r="85" spans="1:6">
      <c r="A85" t="s">
        <v>65</v>
      </c>
      <c r="B85" t="s">
        <v>862</v>
      </c>
      <c r="C85" t="s">
        <v>873</v>
      </c>
      <c r="D85" t="s">
        <v>872</v>
      </c>
      <c r="E85" t="s">
        <v>167</v>
      </c>
      <c r="F85">
        <v>1077</v>
      </c>
    </row>
    <row r="86" spans="1:6">
      <c r="A86" t="s">
        <v>62</v>
      </c>
      <c r="B86" t="s">
        <v>862</v>
      </c>
      <c r="C86" t="s">
        <v>871</v>
      </c>
      <c r="D86" t="s">
        <v>610</v>
      </c>
      <c r="E86" t="s">
        <v>163</v>
      </c>
      <c r="F86">
        <v>1033</v>
      </c>
    </row>
    <row r="87" spans="1:6">
      <c r="A87" t="s">
        <v>59</v>
      </c>
      <c r="B87" t="s">
        <v>862</v>
      </c>
      <c r="C87" t="s">
        <v>870</v>
      </c>
      <c r="D87" t="s">
        <v>869</v>
      </c>
      <c r="E87" t="s">
        <v>476</v>
      </c>
      <c r="F87">
        <v>1004</v>
      </c>
    </row>
    <row r="88" spans="1:6">
      <c r="A88" t="s">
        <v>56</v>
      </c>
      <c r="B88" t="s">
        <v>862</v>
      </c>
      <c r="C88" t="s">
        <v>868</v>
      </c>
      <c r="D88" t="s">
        <v>867</v>
      </c>
      <c r="E88" t="s">
        <v>480</v>
      </c>
      <c r="F88">
        <v>964</v>
      </c>
    </row>
    <row r="89" spans="1:6">
      <c r="A89" t="s">
        <v>52</v>
      </c>
      <c r="B89" t="s">
        <v>862</v>
      </c>
      <c r="C89" t="s">
        <v>866</v>
      </c>
      <c r="D89" t="s">
        <v>865</v>
      </c>
      <c r="E89" t="s">
        <v>476</v>
      </c>
      <c r="F89">
        <v>947</v>
      </c>
    </row>
    <row r="90" spans="1:6">
      <c r="A90" t="s">
        <v>49</v>
      </c>
      <c r="B90" t="s">
        <v>862</v>
      </c>
      <c r="C90" t="s">
        <v>864</v>
      </c>
      <c r="D90" t="s">
        <v>863</v>
      </c>
      <c r="E90" t="s">
        <v>177</v>
      </c>
      <c r="F90">
        <v>939</v>
      </c>
    </row>
    <row r="91" spans="1:6">
      <c r="A91" t="s">
        <v>46</v>
      </c>
      <c r="B91" t="s">
        <v>862</v>
      </c>
      <c r="C91" t="s">
        <v>861</v>
      </c>
      <c r="D91" t="s">
        <v>860</v>
      </c>
      <c r="E91" t="s">
        <v>167</v>
      </c>
      <c r="F91">
        <v>887</v>
      </c>
    </row>
    <row r="92" spans="1:6">
      <c r="A92" t="s">
        <v>96</v>
      </c>
      <c r="B92" t="s">
        <v>827</v>
      </c>
      <c r="C92" t="s">
        <v>859</v>
      </c>
      <c r="D92" t="s">
        <v>858</v>
      </c>
      <c r="E92" t="s">
        <v>152</v>
      </c>
      <c r="F92">
        <v>1552</v>
      </c>
    </row>
    <row r="93" spans="1:6">
      <c r="A93" t="s">
        <v>93</v>
      </c>
      <c r="B93" t="s">
        <v>827</v>
      </c>
      <c r="C93" t="s">
        <v>857</v>
      </c>
      <c r="D93" t="s">
        <v>856</v>
      </c>
      <c r="E93" t="s">
        <v>451</v>
      </c>
      <c r="F93">
        <v>1352</v>
      </c>
    </row>
    <row r="94" spans="1:6">
      <c r="A94" t="s">
        <v>90</v>
      </c>
      <c r="B94" t="s">
        <v>827</v>
      </c>
      <c r="C94" t="s">
        <v>855</v>
      </c>
      <c r="D94" t="s">
        <v>338</v>
      </c>
      <c r="E94" t="s">
        <v>152</v>
      </c>
      <c r="F94">
        <v>1314</v>
      </c>
    </row>
    <row r="95" spans="1:6">
      <c r="A95" t="s">
        <v>87</v>
      </c>
      <c r="B95" t="s">
        <v>827</v>
      </c>
      <c r="C95" t="s">
        <v>854</v>
      </c>
      <c r="D95" t="s">
        <v>853</v>
      </c>
      <c r="E95" t="s">
        <v>852</v>
      </c>
      <c r="F95">
        <v>1292</v>
      </c>
    </row>
    <row r="96" spans="1:6">
      <c r="A96" t="s">
        <v>84</v>
      </c>
      <c r="B96" t="s">
        <v>827</v>
      </c>
      <c r="C96" t="s">
        <v>851</v>
      </c>
      <c r="D96" t="s">
        <v>850</v>
      </c>
      <c r="E96" t="s">
        <v>132</v>
      </c>
      <c r="F96">
        <v>1263</v>
      </c>
    </row>
    <row r="97" spans="1:6">
      <c r="A97" t="s">
        <v>80</v>
      </c>
      <c r="B97" t="s">
        <v>827</v>
      </c>
      <c r="C97" t="s">
        <v>849</v>
      </c>
      <c r="D97" t="s">
        <v>848</v>
      </c>
      <c r="E97" t="s">
        <v>149</v>
      </c>
      <c r="F97">
        <v>1229</v>
      </c>
    </row>
    <row r="98" spans="1:6">
      <c r="A98" t="s">
        <v>77</v>
      </c>
      <c r="B98" t="s">
        <v>827</v>
      </c>
      <c r="C98" t="s">
        <v>847</v>
      </c>
      <c r="D98" t="s">
        <v>846</v>
      </c>
      <c r="E98" t="s">
        <v>845</v>
      </c>
      <c r="F98">
        <v>1202</v>
      </c>
    </row>
    <row r="99" spans="1:6">
      <c r="A99" t="s">
        <v>73</v>
      </c>
      <c r="B99" t="s">
        <v>827</v>
      </c>
      <c r="C99" t="s">
        <v>844</v>
      </c>
      <c r="D99" t="s">
        <v>843</v>
      </c>
      <c r="E99" t="s">
        <v>138</v>
      </c>
      <c r="F99">
        <v>1043</v>
      </c>
    </row>
    <row r="100" spans="1:6">
      <c r="A100" t="s">
        <v>69</v>
      </c>
      <c r="B100" t="s">
        <v>827</v>
      </c>
      <c r="C100" t="s">
        <v>842</v>
      </c>
      <c r="D100" t="s">
        <v>841</v>
      </c>
      <c r="E100" t="s">
        <v>152</v>
      </c>
      <c r="F100">
        <v>954</v>
      </c>
    </row>
    <row r="101" spans="1:6">
      <c r="A101" t="s">
        <v>65</v>
      </c>
      <c r="B101" t="s">
        <v>827</v>
      </c>
      <c r="C101" t="s">
        <v>840</v>
      </c>
      <c r="D101" t="s">
        <v>839</v>
      </c>
      <c r="E101" t="s">
        <v>138</v>
      </c>
      <c r="F101">
        <v>843</v>
      </c>
    </row>
    <row r="102" spans="1:6">
      <c r="A102" t="s">
        <v>62</v>
      </c>
      <c r="B102" t="s">
        <v>827</v>
      </c>
      <c r="C102" t="s">
        <v>838</v>
      </c>
      <c r="D102" t="s">
        <v>837</v>
      </c>
      <c r="E102" t="s">
        <v>149</v>
      </c>
      <c r="F102">
        <v>635</v>
      </c>
    </row>
    <row r="103" spans="1:6">
      <c r="A103" t="s">
        <v>59</v>
      </c>
      <c r="B103" t="s">
        <v>827</v>
      </c>
      <c r="C103" t="s">
        <v>836</v>
      </c>
      <c r="D103" t="s">
        <v>835</v>
      </c>
      <c r="E103" t="s">
        <v>152</v>
      </c>
      <c r="F103">
        <v>510</v>
      </c>
    </row>
    <row r="104" spans="1:6">
      <c r="A104" t="s">
        <v>56</v>
      </c>
      <c r="B104" t="s">
        <v>827</v>
      </c>
      <c r="C104" t="s">
        <v>834</v>
      </c>
      <c r="D104" t="s">
        <v>833</v>
      </c>
      <c r="E104" t="s">
        <v>832</v>
      </c>
      <c r="F104">
        <v>454</v>
      </c>
    </row>
    <row r="105" spans="1:6">
      <c r="A105" t="s">
        <v>52</v>
      </c>
      <c r="B105" t="s">
        <v>827</v>
      </c>
      <c r="C105" t="s">
        <v>831</v>
      </c>
      <c r="D105" t="s">
        <v>830</v>
      </c>
      <c r="E105" t="s">
        <v>149</v>
      </c>
      <c r="F105">
        <v>360</v>
      </c>
    </row>
    <row r="106" spans="1:6">
      <c r="A106" t="s">
        <v>49</v>
      </c>
      <c r="B106" t="s">
        <v>827</v>
      </c>
      <c r="C106" t="s">
        <v>829</v>
      </c>
      <c r="D106" t="s">
        <v>828</v>
      </c>
      <c r="E106" t="s">
        <v>152</v>
      </c>
      <c r="F106">
        <v>339</v>
      </c>
    </row>
    <row r="107" spans="1:6">
      <c r="A107" t="s">
        <v>46</v>
      </c>
      <c r="B107" t="s">
        <v>827</v>
      </c>
      <c r="C107" t="s">
        <v>826</v>
      </c>
      <c r="D107" t="s">
        <v>825</v>
      </c>
      <c r="E107" t="s">
        <v>824</v>
      </c>
      <c r="F107">
        <v>331</v>
      </c>
    </row>
    <row r="108" spans="1:6">
      <c r="A108" t="s">
        <v>96</v>
      </c>
      <c r="B108" t="s">
        <v>802</v>
      </c>
      <c r="C108" t="s">
        <v>823</v>
      </c>
      <c r="D108" t="s">
        <v>822</v>
      </c>
      <c r="E108" t="s">
        <v>816</v>
      </c>
      <c r="F108">
        <v>1611</v>
      </c>
    </row>
    <row r="109" spans="1:6">
      <c r="A109" t="s">
        <v>93</v>
      </c>
      <c r="B109" t="s">
        <v>802</v>
      </c>
      <c r="C109" t="s">
        <v>821</v>
      </c>
      <c r="D109" t="s">
        <v>820</v>
      </c>
      <c r="E109" t="s">
        <v>816</v>
      </c>
      <c r="F109">
        <v>1571</v>
      </c>
    </row>
    <row r="110" spans="1:6">
      <c r="A110" t="s">
        <v>90</v>
      </c>
      <c r="B110" t="s">
        <v>802</v>
      </c>
      <c r="C110" t="s">
        <v>819</v>
      </c>
      <c r="D110" t="s">
        <v>818</v>
      </c>
      <c r="E110" t="s">
        <v>816</v>
      </c>
      <c r="F110">
        <v>920</v>
      </c>
    </row>
    <row r="111" spans="1:6">
      <c r="A111" t="s">
        <v>87</v>
      </c>
      <c r="B111" t="s">
        <v>802</v>
      </c>
      <c r="C111" t="s">
        <v>817</v>
      </c>
      <c r="D111" t="s">
        <v>124</v>
      </c>
      <c r="E111" t="s">
        <v>816</v>
      </c>
      <c r="F111">
        <v>875</v>
      </c>
    </row>
    <row r="112" spans="1:6">
      <c r="A112" t="s">
        <v>84</v>
      </c>
      <c r="B112" t="s">
        <v>802</v>
      </c>
      <c r="C112" t="s">
        <v>815</v>
      </c>
      <c r="D112" t="s">
        <v>814</v>
      </c>
      <c r="E112" t="s">
        <v>799</v>
      </c>
      <c r="F112">
        <v>662</v>
      </c>
    </row>
    <row r="113" spans="1:6">
      <c r="A113" t="s">
        <v>80</v>
      </c>
      <c r="B113" t="s">
        <v>802</v>
      </c>
      <c r="C113" t="s">
        <v>813</v>
      </c>
      <c r="D113" t="s">
        <v>812</v>
      </c>
      <c r="E113" t="s">
        <v>799</v>
      </c>
      <c r="F113">
        <v>390</v>
      </c>
    </row>
    <row r="114" spans="1:6">
      <c r="A114" t="s">
        <v>77</v>
      </c>
      <c r="B114" t="s">
        <v>802</v>
      </c>
      <c r="C114" t="s">
        <v>811</v>
      </c>
      <c r="D114" t="s">
        <v>810</v>
      </c>
      <c r="E114" t="s">
        <v>803</v>
      </c>
      <c r="F114">
        <v>385</v>
      </c>
    </row>
    <row r="115" spans="1:6">
      <c r="A115" t="s">
        <v>73</v>
      </c>
      <c r="B115" t="s">
        <v>802</v>
      </c>
      <c r="C115" t="s">
        <v>809</v>
      </c>
      <c r="D115" t="s">
        <v>808</v>
      </c>
      <c r="E115" t="s">
        <v>803</v>
      </c>
      <c r="F115">
        <v>385</v>
      </c>
    </row>
    <row r="116" spans="1:6">
      <c r="A116" t="s">
        <v>69</v>
      </c>
      <c r="B116" t="s">
        <v>802</v>
      </c>
      <c r="C116" t="s">
        <v>807</v>
      </c>
      <c r="D116" t="s">
        <v>806</v>
      </c>
      <c r="E116" t="s">
        <v>803</v>
      </c>
      <c r="F116">
        <v>360</v>
      </c>
    </row>
    <row r="117" spans="1:6">
      <c r="A117" t="s">
        <v>65</v>
      </c>
      <c r="B117" t="s">
        <v>802</v>
      </c>
      <c r="C117" t="s">
        <v>805</v>
      </c>
      <c r="D117" t="s">
        <v>804</v>
      </c>
      <c r="E117" t="s">
        <v>803</v>
      </c>
      <c r="F117">
        <v>272</v>
      </c>
    </row>
    <row r="118" spans="1:6">
      <c r="A118" t="s">
        <v>62</v>
      </c>
      <c r="B118" t="s">
        <v>802</v>
      </c>
      <c r="C118" t="s">
        <v>801</v>
      </c>
      <c r="D118" t="s">
        <v>800</v>
      </c>
      <c r="E118" t="s">
        <v>799</v>
      </c>
      <c r="F118">
        <v>192</v>
      </c>
    </row>
    <row r="119" spans="1:6">
      <c r="A119" t="s">
        <v>96</v>
      </c>
      <c r="B119" t="s">
        <v>767</v>
      </c>
      <c r="C119" t="s">
        <v>798</v>
      </c>
      <c r="D119" t="s">
        <v>797</v>
      </c>
      <c r="E119" t="s">
        <v>431</v>
      </c>
      <c r="F119">
        <v>1459</v>
      </c>
    </row>
    <row r="120" spans="1:6">
      <c r="A120" t="s">
        <v>93</v>
      </c>
      <c r="B120" t="s">
        <v>767</v>
      </c>
      <c r="C120" t="s">
        <v>796</v>
      </c>
      <c r="D120" t="s">
        <v>795</v>
      </c>
      <c r="E120" t="s">
        <v>416</v>
      </c>
      <c r="F120">
        <v>1245</v>
      </c>
    </row>
    <row r="121" spans="1:6">
      <c r="A121" t="s">
        <v>90</v>
      </c>
      <c r="B121" t="s">
        <v>767</v>
      </c>
      <c r="C121" t="s">
        <v>794</v>
      </c>
      <c r="D121" t="s">
        <v>793</v>
      </c>
      <c r="E121" t="s">
        <v>778</v>
      </c>
      <c r="F121">
        <v>1161</v>
      </c>
    </row>
    <row r="122" spans="1:6">
      <c r="A122" t="s">
        <v>87</v>
      </c>
      <c r="B122" t="s">
        <v>767</v>
      </c>
      <c r="C122" t="s">
        <v>792</v>
      </c>
      <c r="D122" t="s">
        <v>791</v>
      </c>
      <c r="E122" t="s">
        <v>778</v>
      </c>
      <c r="F122">
        <v>1141</v>
      </c>
    </row>
    <row r="123" spans="1:6">
      <c r="A123" t="s">
        <v>84</v>
      </c>
      <c r="B123" t="s">
        <v>767</v>
      </c>
      <c r="C123" t="s">
        <v>790</v>
      </c>
      <c r="D123" t="s">
        <v>789</v>
      </c>
      <c r="E123" t="s">
        <v>416</v>
      </c>
      <c r="F123">
        <v>1107</v>
      </c>
    </row>
    <row r="124" spans="1:6">
      <c r="A124" t="s">
        <v>80</v>
      </c>
      <c r="B124" t="s">
        <v>767</v>
      </c>
      <c r="C124" t="s">
        <v>788</v>
      </c>
      <c r="D124" t="s">
        <v>787</v>
      </c>
      <c r="E124" t="s">
        <v>422</v>
      </c>
      <c r="F124">
        <v>1018</v>
      </c>
    </row>
    <row r="125" spans="1:6">
      <c r="A125" t="s">
        <v>77</v>
      </c>
      <c r="B125" t="s">
        <v>767</v>
      </c>
      <c r="C125" t="s">
        <v>786</v>
      </c>
      <c r="D125" t="s">
        <v>785</v>
      </c>
      <c r="E125" t="s">
        <v>778</v>
      </c>
      <c r="F125">
        <v>1002</v>
      </c>
    </row>
    <row r="126" spans="1:6">
      <c r="A126" t="s">
        <v>73</v>
      </c>
      <c r="B126" t="s">
        <v>767</v>
      </c>
      <c r="C126" t="s">
        <v>784</v>
      </c>
      <c r="D126" t="s">
        <v>783</v>
      </c>
      <c r="E126" t="s">
        <v>416</v>
      </c>
      <c r="F126">
        <v>912</v>
      </c>
    </row>
    <row r="127" spans="1:6">
      <c r="A127" t="s">
        <v>69</v>
      </c>
      <c r="B127" t="s">
        <v>767</v>
      </c>
      <c r="C127" t="s">
        <v>782</v>
      </c>
      <c r="D127" t="s">
        <v>781</v>
      </c>
      <c r="E127" t="s">
        <v>431</v>
      </c>
      <c r="F127">
        <v>895</v>
      </c>
    </row>
    <row r="128" spans="1:6">
      <c r="A128" t="s">
        <v>65</v>
      </c>
      <c r="B128" t="s">
        <v>767</v>
      </c>
      <c r="C128" t="s">
        <v>780</v>
      </c>
      <c r="D128" t="s">
        <v>779</v>
      </c>
      <c r="E128" t="s">
        <v>778</v>
      </c>
      <c r="F128">
        <v>741</v>
      </c>
    </row>
    <row r="129" spans="1:6">
      <c r="A129" t="s">
        <v>62</v>
      </c>
      <c r="B129" t="s">
        <v>767</v>
      </c>
      <c r="C129" t="s">
        <v>777</v>
      </c>
      <c r="D129" t="s">
        <v>776</v>
      </c>
      <c r="E129" t="s">
        <v>431</v>
      </c>
      <c r="F129">
        <v>730</v>
      </c>
    </row>
    <row r="130" spans="1:6">
      <c r="A130" t="s">
        <v>59</v>
      </c>
      <c r="B130" t="s">
        <v>767</v>
      </c>
      <c r="C130" t="s">
        <v>775</v>
      </c>
      <c r="D130" t="s">
        <v>774</v>
      </c>
      <c r="E130" t="s">
        <v>431</v>
      </c>
      <c r="F130">
        <v>673</v>
      </c>
    </row>
    <row r="131" spans="1:6">
      <c r="A131" t="s">
        <v>56</v>
      </c>
      <c r="B131" t="s">
        <v>767</v>
      </c>
      <c r="C131" t="s">
        <v>773</v>
      </c>
      <c r="D131" t="s">
        <v>772</v>
      </c>
      <c r="E131" t="s">
        <v>431</v>
      </c>
      <c r="F131">
        <v>657</v>
      </c>
    </row>
    <row r="132" spans="1:6">
      <c r="A132" t="s">
        <v>52</v>
      </c>
      <c r="B132" t="s">
        <v>767</v>
      </c>
      <c r="C132" t="s">
        <v>771</v>
      </c>
      <c r="D132" t="s">
        <v>770</v>
      </c>
      <c r="E132" t="s">
        <v>431</v>
      </c>
      <c r="F132">
        <v>558</v>
      </c>
    </row>
    <row r="133" spans="1:6">
      <c r="A133" t="s">
        <v>49</v>
      </c>
      <c r="B133" t="s">
        <v>767</v>
      </c>
      <c r="C133" t="s">
        <v>769</v>
      </c>
      <c r="D133" t="s">
        <v>768</v>
      </c>
      <c r="E133" t="s">
        <v>431</v>
      </c>
      <c r="F133">
        <v>500</v>
      </c>
    </row>
    <row r="134" spans="1:6">
      <c r="A134" t="s">
        <v>46</v>
      </c>
      <c r="B134" t="s">
        <v>767</v>
      </c>
      <c r="C134" t="s">
        <v>766</v>
      </c>
      <c r="D134" t="s">
        <v>765</v>
      </c>
      <c r="E134" t="s">
        <v>431</v>
      </c>
      <c r="F134">
        <v>432</v>
      </c>
    </row>
    <row r="135" spans="1:6">
      <c r="A135" t="s">
        <v>96</v>
      </c>
      <c r="B135" t="s">
        <v>733</v>
      </c>
      <c r="C135" t="s">
        <v>764</v>
      </c>
      <c r="D135" t="s">
        <v>763</v>
      </c>
      <c r="E135" t="s">
        <v>110</v>
      </c>
      <c r="F135">
        <v>1134</v>
      </c>
    </row>
    <row r="136" spans="1:6">
      <c r="A136" t="s">
        <v>93</v>
      </c>
      <c r="B136" t="s">
        <v>733</v>
      </c>
      <c r="C136" t="s">
        <v>762</v>
      </c>
      <c r="D136" t="s">
        <v>761</v>
      </c>
      <c r="E136" t="s">
        <v>110</v>
      </c>
      <c r="F136">
        <v>1105</v>
      </c>
    </row>
    <row r="137" spans="1:6">
      <c r="A137" t="s">
        <v>90</v>
      </c>
      <c r="B137" t="s">
        <v>733</v>
      </c>
      <c r="C137" t="s">
        <v>760</v>
      </c>
      <c r="D137" t="s">
        <v>759</v>
      </c>
      <c r="E137" t="s">
        <v>110</v>
      </c>
      <c r="F137">
        <v>1035</v>
      </c>
    </row>
    <row r="138" spans="1:6">
      <c r="A138" t="s">
        <v>87</v>
      </c>
      <c r="B138" t="s">
        <v>733</v>
      </c>
      <c r="C138" t="s">
        <v>758</v>
      </c>
      <c r="D138" t="s">
        <v>757</v>
      </c>
      <c r="E138" t="s">
        <v>748</v>
      </c>
      <c r="F138">
        <v>986</v>
      </c>
    </row>
    <row r="139" spans="1:6">
      <c r="A139" t="s">
        <v>84</v>
      </c>
      <c r="B139" t="s">
        <v>733</v>
      </c>
      <c r="C139" t="s">
        <v>756</v>
      </c>
      <c r="D139" t="s">
        <v>755</v>
      </c>
      <c r="E139" t="s">
        <v>121</v>
      </c>
      <c r="F139">
        <v>775</v>
      </c>
    </row>
    <row r="140" spans="1:6">
      <c r="A140" t="s">
        <v>80</v>
      </c>
      <c r="B140" t="s">
        <v>733</v>
      </c>
      <c r="C140" t="s">
        <v>754</v>
      </c>
      <c r="D140" t="s">
        <v>753</v>
      </c>
      <c r="E140" t="s">
        <v>110</v>
      </c>
      <c r="F140">
        <v>584</v>
      </c>
    </row>
    <row r="141" spans="1:6">
      <c r="A141" t="s">
        <v>77</v>
      </c>
      <c r="B141" t="s">
        <v>733</v>
      </c>
      <c r="C141" t="s">
        <v>752</v>
      </c>
      <c r="D141" t="s">
        <v>751</v>
      </c>
      <c r="E141" t="s">
        <v>116</v>
      </c>
      <c r="F141">
        <v>582</v>
      </c>
    </row>
    <row r="142" spans="1:6">
      <c r="A142" t="s">
        <v>73</v>
      </c>
      <c r="B142" t="s">
        <v>733</v>
      </c>
      <c r="C142" t="s">
        <v>750</v>
      </c>
      <c r="D142" t="s">
        <v>749</v>
      </c>
      <c r="E142" t="s">
        <v>748</v>
      </c>
      <c r="F142">
        <v>527</v>
      </c>
    </row>
    <row r="143" spans="1:6">
      <c r="A143" t="s">
        <v>69</v>
      </c>
      <c r="B143" t="s">
        <v>733</v>
      </c>
      <c r="C143" t="s">
        <v>747</v>
      </c>
      <c r="D143" t="s">
        <v>746</v>
      </c>
      <c r="E143" t="s">
        <v>116</v>
      </c>
      <c r="F143">
        <v>488</v>
      </c>
    </row>
    <row r="144" spans="1:6">
      <c r="A144" t="s">
        <v>65</v>
      </c>
      <c r="B144" t="s">
        <v>733</v>
      </c>
      <c r="C144" t="s">
        <v>745</v>
      </c>
      <c r="D144" t="s">
        <v>744</v>
      </c>
      <c r="E144" t="s">
        <v>110</v>
      </c>
      <c r="F144">
        <v>439</v>
      </c>
    </row>
    <row r="145" spans="1:6">
      <c r="A145" t="s">
        <v>62</v>
      </c>
      <c r="B145" t="s">
        <v>733</v>
      </c>
      <c r="C145" t="s">
        <v>743</v>
      </c>
      <c r="D145" t="s">
        <v>742</v>
      </c>
      <c r="E145" t="s">
        <v>116</v>
      </c>
      <c r="F145">
        <v>429</v>
      </c>
    </row>
    <row r="146" spans="1:6">
      <c r="A146" t="s">
        <v>59</v>
      </c>
      <c r="B146" t="s">
        <v>733</v>
      </c>
      <c r="C146" t="s">
        <v>741</v>
      </c>
      <c r="D146" t="s">
        <v>740</v>
      </c>
      <c r="E146" t="s">
        <v>360</v>
      </c>
      <c r="F146">
        <v>385</v>
      </c>
    </row>
    <row r="147" spans="1:6">
      <c r="A147" t="s">
        <v>56</v>
      </c>
      <c r="B147" t="s">
        <v>733</v>
      </c>
      <c r="C147" t="s">
        <v>739</v>
      </c>
      <c r="D147" t="s">
        <v>738</v>
      </c>
      <c r="E147" t="s">
        <v>360</v>
      </c>
      <c r="F147">
        <v>385</v>
      </c>
    </row>
    <row r="148" spans="1:6">
      <c r="A148" t="s">
        <v>52</v>
      </c>
      <c r="B148" t="s">
        <v>733</v>
      </c>
      <c r="C148" t="s">
        <v>737</v>
      </c>
      <c r="D148" t="s">
        <v>736</v>
      </c>
      <c r="E148" t="s">
        <v>116</v>
      </c>
      <c r="F148">
        <v>350</v>
      </c>
    </row>
    <row r="149" spans="1:6">
      <c r="A149" t="s">
        <v>49</v>
      </c>
      <c r="B149" t="s">
        <v>733</v>
      </c>
      <c r="C149" t="s">
        <v>735</v>
      </c>
      <c r="D149" t="s">
        <v>734</v>
      </c>
      <c r="E149" t="s">
        <v>110</v>
      </c>
      <c r="F149">
        <v>323</v>
      </c>
    </row>
    <row r="150" spans="1:6">
      <c r="A150" t="s">
        <v>46</v>
      </c>
      <c r="B150" t="s">
        <v>733</v>
      </c>
      <c r="C150" t="s">
        <v>732</v>
      </c>
      <c r="D150" t="s">
        <v>388</v>
      </c>
      <c r="E150" t="s">
        <v>110</v>
      </c>
      <c r="F150">
        <v>275</v>
      </c>
    </row>
    <row r="151" spans="1:6">
      <c r="A151" t="s">
        <v>96</v>
      </c>
      <c r="B151" t="s">
        <v>703</v>
      </c>
      <c r="C151" t="s">
        <v>731</v>
      </c>
      <c r="D151" t="s">
        <v>730</v>
      </c>
      <c r="E151" t="s">
        <v>700</v>
      </c>
      <c r="F151">
        <v>862</v>
      </c>
    </row>
    <row r="152" spans="1:6">
      <c r="A152" t="s">
        <v>93</v>
      </c>
      <c r="B152" t="s">
        <v>703</v>
      </c>
      <c r="C152" t="s">
        <v>729</v>
      </c>
      <c r="D152" t="s">
        <v>728</v>
      </c>
      <c r="E152" t="s">
        <v>700</v>
      </c>
      <c r="F152">
        <v>812</v>
      </c>
    </row>
    <row r="153" spans="1:6">
      <c r="A153" t="s">
        <v>90</v>
      </c>
      <c r="B153" t="s">
        <v>703</v>
      </c>
      <c r="C153" t="s">
        <v>727</v>
      </c>
      <c r="D153" t="s">
        <v>726</v>
      </c>
      <c r="E153" t="s">
        <v>700</v>
      </c>
      <c r="F153">
        <v>670</v>
      </c>
    </row>
    <row r="154" spans="1:6">
      <c r="A154" t="s">
        <v>87</v>
      </c>
      <c r="B154" t="s">
        <v>703</v>
      </c>
      <c r="C154" t="s">
        <v>725</v>
      </c>
      <c r="D154" t="s">
        <v>724</v>
      </c>
      <c r="E154" t="s">
        <v>700</v>
      </c>
      <c r="F154">
        <v>642</v>
      </c>
    </row>
    <row r="155" spans="1:6">
      <c r="A155" t="s">
        <v>84</v>
      </c>
      <c r="B155" t="s">
        <v>703</v>
      </c>
      <c r="C155" t="s">
        <v>723</v>
      </c>
      <c r="D155" t="s">
        <v>722</v>
      </c>
      <c r="E155" t="s">
        <v>700</v>
      </c>
      <c r="F155">
        <v>447</v>
      </c>
    </row>
    <row r="156" spans="1:6">
      <c r="A156" t="s">
        <v>80</v>
      </c>
      <c r="B156" t="s">
        <v>703</v>
      </c>
      <c r="C156" t="s">
        <v>721</v>
      </c>
      <c r="D156" t="s">
        <v>720</v>
      </c>
      <c r="E156" t="s">
        <v>700</v>
      </c>
      <c r="F156">
        <v>447</v>
      </c>
    </row>
    <row r="157" spans="1:6">
      <c r="A157" t="s">
        <v>77</v>
      </c>
      <c r="B157" t="s">
        <v>703</v>
      </c>
      <c r="C157" t="s">
        <v>719</v>
      </c>
      <c r="D157" t="s">
        <v>718</v>
      </c>
      <c r="E157" t="s">
        <v>700</v>
      </c>
      <c r="F157">
        <v>435</v>
      </c>
    </row>
    <row r="158" spans="1:6">
      <c r="A158" t="s">
        <v>73</v>
      </c>
      <c r="B158" t="s">
        <v>703</v>
      </c>
      <c r="C158" t="s">
        <v>717</v>
      </c>
      <c r="D158" t="s">
        <v>716</v>
      </c>
      <c r="E158" t="s">
        <v>700</v>
      </c>
      <c r="F158">
        <v>397</v>
      </c>
    </row>
    <row r="159" spans="1:6">
      <c r="A159" t="s">
        <v>69</v>
      </c>
      <c r="B159" t="s">
        <v>703</v>
      </c>
      <c r="C159" t="s">
        <v>715</v>
      </c>
      <c r="D159" t="s">
        <v>714</v>
      </c>
      <c r="E159" t="s">
        <v>700</v>
      </c>
      <c r="F159">
        <v>205</v>
      </c>
    </row>
    <row r="160" spans="1:6">
      <c r="A160" t="s">
        <v>65</v>
      </c>
      <c r="B160" t="s">
        <v>703</v>
      </c>
      <c r="C160" t="s">
        <v>713</v>
      </c>
      <c r="D160" t="s">
        <v>712</v>
      </c>
      <c r="E160" t="s">
        <v>700</v>
      </c>
      <c r="F160">
        <v>166</v>
      </c>
    </row>
    <row r="161" spans="1:6">
      <c r="A161" t="s">
        <v>62</v>
      </c>
      <c r="B161" t="s">
        <v>703</v>
      </c>
      <c r="C161" t="s">
        <v>711</v>
      </c>
      <c r="D161" t="s">
        <v>710</v>
      </c>
      <c r="E161" t="s">
        <v>700</v>
      </c>
      <c r="F161">
        <v>155</v>
      </c>
    </row>
    <row r="162" spans="1:6">
      <c r="A162" t="s">
        <v>59</v>
      </c>
      <c r="B162" t="s">
        <v>703</v>
      </c>
      <c r="C162" t="s">
        <v>709</v>
      </c>
      <c r="D162" t="s">
        <v>708</v>
      </c>
      <c r="E162" t="s">
        <v>700</v>
      </c>
      <c r="F162">
        <v>132</v>
      </c>
    </row>
    <row r="163" spans="1:6">
      <c r="A163" t="s">
        <v>56</v>
      </c>
      <c r="B163" t="s">
        <v>703</v>
      </c>
      <c r="C163" t="s">
        <v>707</v>
      </c>
      <c r="D163" t="s">
        <v>706</v>
      </c>
      <c r="E163" t="s">
        <v>700</v>
      </c>
      <c r="F163">
        <v>132</v>
      </c>
    </row>
    <row r="164" spans="1:6">
      <c r="A164" t="s">
        <v>52</v>
      </c>
      <c r="B164" t="s">
        <v>703</v>
      </c>
      <c r="C164" t="s">
        <v>705</v>
      </c>
      <c r="D164" t="s">
        <v>704</v>
      </c>
      <c r="E164" t="s">
        <v>700</v>
      </c>
      <c r="F164">
        <v>112</v>
      </c>
    </row>
    <row r="165" spans="1:6">
      <c r="A165" t="s">
        <v>49</v>
      </c>
      <c r="B165" t="s">
        <v>703</v>
      </c>
      <c r="C165" t="s">
        <v>702</v>
      </c>
      <c r="D165" t="s">
        <v>701</v>
      </c>
      <c r="E165" t="s">
        <v>700</v>
      </c>
      <c r="F165">
        <v>112</v>
      </c>
    </row>
    <row r="166" spans="1:6">
      <c r="A166" t="s">
        <v>96</v>
      </c>
      <c r="B166" t="s">
        <v>669</v>
      </c>
      <c r="C166" t="s">
        <v>699</v>
      </c>
      <c r="D166" t="s">
        <v>698</v>
      </c>
      <c r="E166" t="s">
        <v>340</v>
      </c>
      <c r="F166">
        <v>1102</v>
      </c>
    </row>
    <row r="167" spans="1:6">
      <c r="A167" t="s">
        <v>93</v>
      </c>
      <c r="B167" t="s">
        <v>669</v>
      </c>
      <c r="C167" t="s">
        <v>697</v>
      </c>
      <c r="D167" t="s">
        <v>696</v>
      </c>
      <c r="E167" t="s">
        <v>340</v>
      </c>
      <c r="F167">
        <v>1090</v>
      </c>
    </row>
    <row r="168" spans="1:6">
      <c r="A168" t="s">
        <v>90</v>
      </c>
      <c r="B168" t="s">
        <v>669</v>
      </c>
      <c r="C168" t="s">
        <v>695</v>
      </c>
      <c r="D168" t="s">
        <v>694</v>
      </c>
      <c r="E168" t="s">
        <v>344</v>
      </c>
      <c r="F168">
        <v>1063</v>
      </c>
    </row>
    <row r="169" spans="1:6">
      <c r="A169" t="s">
        <v>87</v>
      </c>
      <c r="B169" t="s">
        <v>669</v>
      </c>
      <c r="C169" t="s">
        <v>693</v>
      </c>
      <c r="D169" t="s">
        <v>692</v>
      </c>
      <c r="E169" t="s">
        <v>344</v>
      </c>
      <c r="F169">
        <v>813</v>
      </c>
    </row>
    <row r="170" spans="1:6">
      <c r="A170" t="s">
        <v>84</v>
      </c>
      <c r="B170" t="s">
        <v>669</v>
      </c>
      <c r="C170" t="s">
        <v>691</v>
      </c>
      <c r="D170" t="s">
        <v>690</v>
      </c>
      <c r="E170" t="s">
        <v>340</v>
      </c>
      <c r="F170">
        <v>759</v>
      </c>
    </row>
    <row r="171" spans="1:6">
      <c r="A171" t="s">
        <v>80</v>
      </c>
      <c r="B171" t="s">
        <v>669</v>
      </c>
      <c r="C171" t="s">
        <v>689</v>
      </c>
      <c r="D171" t="s">
        <v>688</v>
      </c>
      <c r="E171" t="s">
        <v>340</v>
      </c>
      <c r="F171">
        <v>697</v>
      </c>
    </row>
    <row r="172" spans="1:6">
      <c r="A172" t="s">
        <v>77</v>
      </c>
      <c r="B172" t="s">
        <v>669</v>
      </c>
      <c r="C172" t="s">
        <v>687</v>
      </c>
      <c r="D172" t="s">
        <v>686</v>
      </c>
      <c r="E172" t="s">
        <v>340</v>
      </c>
      <c r="F172">
        <v>655</v>
      </c>
    </row>
    <row r="173" spans="1:6">
      <c r="A173" t="s">
        <v>73</v>
      </c>
      <c r="B173" t="s">
        <v>669</v>
      </c>
      <c r="C173" t="s">
        <v>685</v>
      </c>
      <c r="D173" t="s">
        <v>684</v>
      </c>
      <c r="E173" t="s">
        <v>344</v>
      </c>
      <c r="F173">
        <v>627</v>
      </c>
    </row>
    <row r="174" spans="1:6">
      <c r="A174" t="s">
        <v>69</v>
      </c>
      <c r="B174" t="s">
        <v>669</v>
      </c>
      <c r="C174" t="s">
        <v>683</v>
      </c>
      <c r="D174" t="s">
        <v>682</v>
      </c>
      <c r="E174" t="s">
        <v>344</v>
      </c>
      <c r="F174">
        <v>499</v>
      </c>
    </row>
    <row r="175" spans="1:6">
      <c r="A175" t="s">
        <v>65</v>
      </c>
      <c r="B175" t="s">
        <v>669</v>
      </c>
      <c r="C175" t="s">
        <v>681</v>
      </c>
      <c r="D175" t="s">
        <v>680</v>
      </c>
      <c r="E175" t="s">
        <v>344</v>
      </c>
      <c r="F175">
        <v>472</v>
      </c>
    </row>
    <row r="176" spans="1:6">
      <c r="A176" t="s">
        <v>62</v>
      </c>
      <c r="B176" t="s">
        <v>669</v>
      </c>
      <c r="C176" t="s">
        <v>679</v>
      </c>
      <c r="D176" t="s">
        <v>678</v>
      </c>
      <c r="E176" t="s">
        <v>340</v>
      </c>
      <c r="F176">
        <v>397</v>
      </c>
    </row>
    <row r="177" spans="1:6">
      <c r="A177" t="s">
        <v>59</v>
      </c>
      <c r="B177" t="s">
        <v>669</v>
      </c>
      <c r="C177" t="s">
        <v>677</v>
      </c>
      <c r="D177" t="s">
        <v>676</v>
      </c>
      <c r="E177" t="s">
        <v>344</v>
      </c>
      <c r="F177">
        <v>329</v>
      </c>
    </row>
    <row r="178" spans="1:6">
      <c r="A178" t="s">
        <v>56</v>
      </c>
      <c r="B178" t="s">
        <v>669</v>
      </c>
      <c r="C178" t="s">
        <v>675</v>
      </c>
      <c r="D178" t="s">
        <v>674</v>
      </c>
      <c r="E178" t="s">
        <v>340</v>
      </c>
      <c r="F178">
        <v>155</v>
      </c>
    </row>
    <row r="179" spans="1:6">
      <c r="A179" t="s">
        <v>52</v>
      </c>
      <c r="B179" t="s">
        <v>669</v>
      </c>
      <c r="C179" t="s">
        <v>673</v>
      </c>
      <c r="D179" t="s">
        <v>672</v>
      </c>
      <c r="E179" t="s">
        <v>344</v>
      </c>
      <c r="F179">
        <v>137</v>
      </c>
    </row>
    <row r="180" spans="1:6">
      <c r="A180" t="s">
        <v>49</v>
      </c>
      <c r="B180" t="s">
        <v>669</v>
      </c>
      <c r="C180" t="s">
        <v>671</v>
      </c>
      <c r="D180" t="s">
        <v>670</v>
      </c>
      <c r="E180" t="s">
        <v>349</v>
      </c>
      <c r="F180">
        <v>137</v>
      </c>
    </row>
    <row r="181" spans="1:6">
      <c r="A181" t="s">
        <v>46</v>
      </c>
      <c r="B181" t="s">
        <v>669</v>
      </c>
      <c r="C181" t="s">
        <v>668</v>
      </c>
      <c r="D181" t="s">
        <v>667</v>
      </c>
      <c r="E181" t="s">
        <v>340</v>
      </c>
      <c r="F181">
        <v>132</v>
      </c>
    </row>
    <row r="182" spans="1:6">
      <c r="A182" t="s">
        <v>96</v>
      </c>
      <c r="B182" t="s">
        <v>634</v>
      </c>
      <c r="C182" t="s">
        <v>666</v>
      </c>
      <c r="D182" t="s">
        <v>665</v>
      </c>
      <c r="E182" t="s">
        <v>631</v>
      </c>
      <c r="F182">
        <v>2118</v>
      </c>
    </row>
    <row r="183" spans="1:6">
      <c r="A183" t="s">
        <v>93</v>
      </c>
      <c r="B183" t="s">
        <v>634</v>
      </c>
      <c r="C183" t="s">
        <v>664</v>
      </c>
      <c r="D183" t="s">
        <v>663</v>
      </c>
      <c r="E183" t="s">
        <v>646</v>
      </c>
      <c r="F183">
        <v>2018</v>
      </c>
    </row>
    <row r="184" spans="1:6">
      <c r="A184" t="s">
        <v>90</v>
      </c>
      <c r="B184" t="s">
        <v>634</v>
      </c>
      <c r="C184" t="s">
        <v>662</v>
      </c>
      <c r="D184" t="s">
        <v>661</v>
      </c>
      <c r="E184" t="s">
        <v>643</v>
      </c>
      <c r="F184">
        <v>1238</v>
      </c>
    </row>
    <row r="185" spans="1:6">
      <c r="A185" t="s">
        <v>87</v>
      </c>
      <c r="B185" t="s">
        <v>634</v>
      </c>
      <c r="C185" t="s">
        <v>660</v>
      </c>
      <c r="D185" t="s">
        <v>547</v>
      </c>
      <c r="E185" t="s">
        <v>646</v>
      </c>
      <c r="F185">
        <v>1085</v>
      </c>
    </row>
    <row r="186" spans="1:6">
      <c r="A186" t="s">
        <v>84</v>
      </c>
      <c r="B186" t="s">
        <v>634</v>
      </c>
      <c r="C186" t="s">
        <v>659</v>
      </c>
      <c r="D186" t="s">
        <v>658</v>
      </c>
      <c r="E186" t="s">
        <v>643</v>
      </c>
      <c r="F186">
        <v>1008</v>
      </c>
    </row>
    <row r="187" spans="1:6">
      <c r="A187" t="s">
        <v>80</v>
      </c>
      <c r="B187" t="s">
        <v>634</v>
      </c>
      <c r="C187" t="s">
        <v>657</v>
      </c>
      <c r="D187" t="s">
        <v>656</v>
      </c>
      <c r="E187" t="s">
        <v>631</v>
      </c>
      <c r="F187">
        <v>517</v>
      </c>
    </row>
    <row r="188" spans="1:6">
      <c r="A188" t="s">
        <v>77</v>
      </c>
      <c r="B188" t="s">
        <v>634</v>
      </c>
      <c r="C188" t="s">
        <v>655</v>
      </c>
      <c r="D188" t="s">
        <v>654</v>
      </c>
      <c r="E188" t="s">
        <v>631</v>
      </c>
      <c r="F188">
        <v>490</v>
      </c>
    </row>
    <row r="189" spans="1:6">
      <c r="A189" t="s">
        <v>73</v>
      </c>
      <c r="B189" t="s">
        <v>634</v>
      </c>
      <c r="C189" t="s">
        <v>653</v>
      </c>
      <c r="D189" t="s">
        <v>652</v>
      </c>
      <c r="E189" t="s">
        <v>643</v>
      </c>
      <c r="F189">
        <v>360</v>
      </c>
    </row>
    <row r="190" spans="1:6">
      <c r="A190" t="s">
        <v>69</v>
      </c>
      <c r="B190" t="s">
        <v>634</v>
      </c>
      <c r="C190" t="s">
        <v>651</v>
      </c>
      <c r="D190" t="s">
        <v>650</v>
      </c>
      <c r="E190" t="s">
        <v>649</v>
      </c>
      <c r="F190">
        <v>360</v>
      </c>
    </row>
    <row r="191" spans="1:6">
      <c r="A191" t="s">
        <v>65</v>
      </c>
      <c r="B191" t="s">
        <v>634</v>
      </c>
      <c r="C191" t="s">
        <v>648</v>
      </c>
      <c r="D191" t="s">
        <v>647</v>
      </c>
      <c r="E191" t="s">
        <v>646</v>
      </c>
      <c r="F191">
        <v>242</v>
      </c>
    </row>
    <row r="192" spans="1:6">
      <c r="A192" t="s">
        <v>62</v>
      </c>
      <c r="B192" t="s">
        <v>634</v>
      </c>
      <c r="C192" t="s">
        <v>645</v>
      </c>
      <c r="D192" t="s">
        <v>644</v>
      </c>
      <c r="E192" t="s">
        <v>643</v>
      </c>
      <c r="F192">
        <v>222</v>
      </c>
    </row>
    <row r="193" spans="1:6">
      <c r="A193" t="s">
        <v>59</v>
      </c>
      <c r="B193" t="s">
        <v>634</v>
      </c>
      <c r="C193" t="s">
        <v>642</v>
      </c>
      <c r="D193" t="s">
        <v>641</v>
      </c>
      <c r="E193" t="s">
        <v>631</v>
      </c>
      <c r="F193">
        <v>155</v>
      </c>
    </row>
    <row r="194" spans="1:6">
      <c r="A194" t="s">
        <v>56</v>
      </c>
      <c r="B194" t="s">
        <v>634</v>
      </c>
      <c r="C194" t="s">
        <v>640</v>
      </c>
      <c r="D194" t="s">
        <v>639</v>
      </c>
      <c r="E194" t="s">
        <v>631</v>
      </c>
      <c r="F194">
        <v>132</v>
      </c>
    </row>
    <row r="195" spans="1:6">
      <c r="A195" t="s">
        <v>52</v>
      </c>
      <c r="B195" t="s">
        <v>634</v>
      </c>
      <c r="C195" t="s">
        <v>638</v>
      </c>
      <c r="D195" t="s">
        <v>637</v>
      </c>
      <c r="E195" t="s">
        <v>631</v>
      </c>
      <c r="F195">
        <v>112</v>
      </c>
    </row>
    <row r="196" spans="1:6">
      <c r="A196" t="s">
        <v>49</v>
      </c>
      <c r="B196" t="s">
        <v>634</v>
      </c>
      <c r="C196" t="s">
        <v>636</v>
      </c>
      <c r="D196" t="s">
        <v>635</v>
      </c>
      <c r="E196" t="s">
        <v>631</v>
      </c>
      <c r="F196">
        <v>112</v>
      </c>
    </row>
    <row r="197" spans="1:6">
      <c r="A197" t="s">
        <v>46</v>
      </c>
      <c r="B197" t="s">
        <v>634</v>
      </c>
      <c r="C197" t="s">
        <v>633</v>
      </c>
      <c r="D197" t="s">
        <v>632</v>
      </c>
      <c r="E197" t="s">
        <v>631</v>
      </c>
      <c r="F197">
        <v>95</v>
      </c>
    </row>
    <row r="198" spans="1:6">
      <c r="A198" t="s">
        <v>96</v>
      </c>
      <c r="B198" t="s">
        <v>601</v>
      </c>
      <c r="C198" t="s">
        <v>630</v>
      </c>
      <c r="D198" t="s">
        <v>629</v>
      </c>
      <c r="E198" t="s">
        <v>105</v>
      </c>
      <c r="F198">
        <v>2090</v>
      </c>
    </row>
    <row r="199" spans="1:6">
      <c r="A199" t="s">
        <v>93</v>
      </c>
      <c r="B199" t="s">
        <v>601</v>
      </c>
      <c r="C199" t="s">
        <v>628</v>
      </c>
      <c r="D199" t="s">
        <v>627</v>
      </c>
      <c r="E199" t="s">
        <v>318</v>
      </c>
      <c r="F199">
        <v>2047</v>
      </c>
    </row>
    <row r="200" spans="1:6">
      <c r="A200" t="s">
        <v>90</v>
      </c>
      <c r="B200" t="s">
        <v>601</v>
      </c>
      <c r="C200" t="s">
        <v>626</v>
      </c>
      <c r="D200" t="s">
        <v>625</v>
      </c>
      <c r="E200" t="s">
        <v>105</v>
      </c>
      <c r="F200">
        <v>1967</v>
      </c>
    </row>
    <row r="201" spans="1:6">
      <c r="A201" t="s">
        <v>87</v>
      </c>
      <c r="B201" t="s">
        <v>601</v>
      </c>
      <c r="C201" t="s">
        <v>624</v>
      </c>
      <c r="D201" t="s">
        <v>623</v>
      </c>
      <c r="E201" t="s">
        <v>97</v>
      </c>
      <c r="F201">
        <v>1737</v>
      </c>
    </row>
    <row r="202" spans="1:6">
      <c r="A202" t="s">
        <v>84</v>
      </c>
      <c r="B202" t="s">
        <v>601</v>
      </c>
      <c r="C202" t="s">
        <v>622</v>
      </c>
      <c r="D202" t="s">
        <v>621</v>
      </c>
      <c r="E202" t="s">
        <v>105</v>
      </c>
      <c r="F202">
        <v>1253</v>
      </c>
    </row>
    <row r="203" spans="1:6">
      <c r="A203" t="s">
        <v>80</v>
      </c>
      <c r="B203" t="s">
        <v>601</v>
      </c>
      <c r="C203" t="s">
        <v>620</v>
      </c>
      <c r="D203" t="s">
        <v>619</v>
      </c>
      <c r="E203" t="s">
        <v>97</v>
      </c>
      <c r="F203">
        <v>1214</v>
      </c>
    </row>
    <row r="204" spans="1:6">
      <c r="A204" t="s">
        <v>77</v>
      </c>
      <c r="B204" t="s">
        <v>601</v>
      </c>
      <c r="C204" t="s">
        <v>618</v>
      </c>
      <c r="D204" t="s">
        <v>617</v>
      </c>
      <c r="E204" t="s">
        <v>616</v>
      </c>
      <c r="F204">
        <v>1171</v>
      </c>
    </row>
    <row r="205" spans="1:6">
      <c r="A205" t="s">
        <v>73</v>
      </c>
      <c r="B205" t="s">
        <v>601</v>
      </c>
      <c r="C205" t="s">
        <v>615</v>
      </c>
      <c r="D205" t="s">
        <v>614</v>
      </c>
      <c r="E205" t="s">
        <v>97</v>
      </c>
      <c r="F205">
        <v>1169</v>
      </c>
    </row>
    <row r="206" spans="1:6">
      <c r="A206" t="s">
        <v>69</v>
      </c>
      <c r="B206" t="s">
        <v>601</v>
      </c>
      <c r="C206" t="s">
        <v>613</v>
      </c>
      <c r="D206" t="s">
        <v>612</v>
      </c>
      <c r="E206" t="s">
        <v>105</v>
      </c>
      <c r="F206">
        <v>1148</v>
      </c>
    </row>
    <row r="207" spans="1:6">
      <c r="A207" t="s">
        <v>65</v>
      </c>
      <c r="B207" t="s">
        <v>601</v>
      </c>
      <c r="C207" t="s">
        <v>611</v>
      </c>
      <c r="D207" t="s">
        <v>610</v>
      </c>
      <c r="E207" t="s">
        <v>105</v>
      </c>
      <c r="F207">
        <v>1051</v>
      </c>
    </row>
    <row r="208" spans="1:6">
      <c r="A208" t="s">
        <v>62</v>
      </c>
      <c r="B208" t="s">
        <v>601</v>
      </c>
      <c r="C208" t="s">
        <v>609</v>
      </c>
      <c r="D208" t="s">
        <v>608</v>
      </c>
      <c r="E208" t="s">
        <v>325</v>
      </c>
      <c r="F208">
        <v>978</v>
      </c>
    </row>
    <row r="209" spans="1:6">
      <c r="A209" t="s">
        <v>59</v>
      </c>
      <c r="B209" t="s">
        <v>601</v>
      </c>
      <c r="C209" t="s">
        <v>607</v>
      </c>
      <c r="D209" t="s">
        <v>606</v>
      </c>
      <c r="E209" t="s">
        <v>277</v>
      </c>
      <c r="F209">
        <v>908</v>
      </c>
    </row>
    <row r="210" spans="1:6">
      <c r="A210" t="s">
        <v>56</v>
      </c>
      <c r="B210" t="s">
        <v>601</v>
      </c>
      <c r="C210" t="s">
        <v>605</v>
      </c>
      <c r="D210" t="s">
        <v>243</v>
      </c>
      <c r="E210" t="s">
        <v>318</v>
      </c>
      <c r="F210">
        <v>864</v>
      </c>
    </row>
    <row r="211" spans="1:6">
      <c r="A211" t="s">
        <v>52</v>
      </c>
      <c r="B211" t="s">
        <v>601</v>
      </c>
      <c r="C211" t="s">
        <v>604</v>
      </c>
      <c r="D211" t="s">
        <v>603</v>
      </c>
      <c r="E211" t="s">
        <v>97</v>
      </c>
      <c r="F211">
        <v>859</v>
      </c>
    </row>
    <row r="212" spans="1:6">
      <c r="A212" t="s">
        <v>49</v>
      </c>
      <c r="B212" t="s">
        <v>601</v>
      </c>
      <c r="C212" t="s">
        <v>602</v>
      </c>
      <c r="D212" t="s">
        <v>336</v>
      </c>
      <c r="E212" t="s">
        <v>97</v>
      </c>
      <c r="F212">
        <v>839</v>
      </c>
    </row>
    <row r="213" spans="1:6">
      <c r="A213" t="s">
        <v>46</v>
      </c>
      <c r="B213" t="s">
        <v>601</v>
      </c>
      <c r="C213" t="s">
        <v>600</v>
      </c>
      <c r="D213" t="s">
        <v>599</v>
      </c>
      <c r="E213" t="s">
        <v>318</v>
      </c>
      <c r="F213">
        <v>804</v>
      </c>
    </row>
    <row r="214" spans="1:6">
      <c r="A214" t="s">
        <v>96</v>
      </c>
      <c r="B214" t="s">
        <v>566</v>
      </c>
      <c r="C214" t="s">
        <v>598</v>
      </c>
      <c r="D214" t="s">
        <v>265</v>
      </c>
      <c r="E214" t="s">
        <v>569</v>
      </c>
      <c r="F214">
        <v>1910</v>
      </c>
    </row>
    <row r="215" spans="1:6">
      <c r="A215" t="s">
        <v>93</v>
      </c>
      <c r="B215" t="s">
        <v>566</v>
      </c>
      <c r="C215" t="s">
        <v>597</v>
      </c>
      <c r="D215" t="s">
        <v>596</v>
      </c>
      <c r="E215" t="s">
        <v>569</v>
      </c>
      <c r="F215">
        <v>1804</v>
      </c>
    </row>
    <row r="216" spans="1:6">
      <c r="A216" t="s">
        <v>90</v>
      </c>
      <c r="B216" t="s">
        <v>566</v>
      </c>
      <c r="C216" t="s">
        <v>595</v>
      </c>
      <c r="D216" t="s">
        <v>594</v>
      </c>
      <c r="E216" t="s">
        <v>569</v>
      </c>
      <c r="F216">
        <v>1514</v>
      </c>
    </row>
    <row r="217" spans="1:6">
      <c r="A217" t="s">
        <v>87</v>
      </c>
      <c r="B217" t="s">
        <v>566</v>
      </c>
      <c r="C217" t="s">
        <v>593</v>
      </c>
      <c r="D217" t="s">
        <v>592</v>
      </c>
      <c r="E217" t="s">
        <v>574</v>
      </c>
      <c r="F217">
        <v>1227</v>
      </c>
    </row>
    <row r="218" spans="1:6">
      <c r="A218" t="s">
        <v>84</v>
      </c>
      <c r="B218" t="s">
        <v>566</v>
      </c>
      <c r="C218" t="s">
        <v>591</v>
      </c>
      <c r="D218" t="s">
        <v>590</v>
      </c>
      <c r="E218" t="s">
        <v>569</v>
      </c>
      <c r="F218">
        <v>1054</v>
      </c>
    </row>
    <row r="219" spans="1:6">
      <c r="A219" t="s">
        <v>80</v>
      </c>
      <c r="B219" t="s">
        <v>566</v>
      </c>
      <c r="C219" t="s">
        <v>589</v>
      </c>
      <c r="D219" t="s">
        <v>588</v>
      </c>
      <c r="E219" t="s">
        <v>569</v>
      </c>
      <c r="F219">
        <v>981</v>
      </c>
    </row>
    <row r="220" spans="1:6">
      <c r="A220" t="s">
        <v>77</v>
      </c>
      <c r="B220" t="s">
        <v>566</v>
      </c>
      <c r="C220" t="s">
        <v>587</v>
      </c>
      <c r="D220" t="s">
        <v>586</v>
      </c>
      <c r="E220" t="s">
        <v>585</v>
      </c>
      <c r="F220">
        <v>932</v>
      </c>
    </row>
    <row r="221" spans="1:6">
      <c r="A221" t="s">
        <v>73</v>
      </c>
      <c r="B221" t="s">
        <v>566</v>
      </c>
      <c r="C221" t="s">
        <v>584</v>
      </c>
      <c r="D221" t="s">
        <v>583</v>
      </c>
      <c r="E221" t="s">
        <v>569</v>
      </c>
      <c r="F221">
        <v>749</v>
      </c>
    </row>
    <row r="222" spans="1:6">
      <c r="A222" t="s">
        <v>69</v>
      </c>
      <c r="B222" t="s">
        <v>566</v>
      </c>
      <c r="C222" t="s">
        <v>582</v>
      </c>
      <c r="D222" t="s">
        <v>581</v>
      </c>
      <c r="E222" t="s">
        <v>569</v>
      </c>
      <c r="F222">
        <v>635</v>
      </c>
    </row>
    <row r="223" spans="1:6">
      <c r="A223" t="s">
        <v>65</v>
      </c>
      <c r="B223" t="s">
        <v>566</v>
      </c>
      <c r="C223" t="s">
        <v>580</v>
      </c>
      <c r="D223" t="s">
        <v>579</v>
      </c>
      <c r="E223" t="s">
        <v>267</v>
      </c>
      <c r="F223">
        <v>448</v>
      </c>
    </row>
    <row r="224" spans="1:6">
      <c r="A224" t="s">
        <v>62</v>
      </c>
      <c r="B224" t="s">
        <v>566</v>
      </c>
      <c r="C224" t="s">
        <v>578</v>
      </c>
      <c r="D224" t="s">
        <v>577</v>
      </c>
      <c r="E224" t="s">
        <v>569</v>
      </c>
      <c r="F224">
        <v>360</v>
      </c>
    </row>
    <row r="225" spans="1:6">
      <c r="A225" t="s">
        <v>59</v>
      </c>
      <c r="B225" t="s">
        <v>566</v>
      </c>
      <c r="C225" t="s">
        <v>576</v>
      </c>
      <c r="D225" t="s">
        <v>575</v>
      </c>
      <c r="E225" t="s">
        <v>574</v>
      </c>
      <c r="F225">
        <v>222</v>
      </c>
    </row>
    <row r="226" spans="1:6">
      <c r="A226" t="s">
        <v>56</v>
      </c>
      <c r="B226" t="s">
        <v>566</v>
      </c>
      <c r="C226" t="s">
        <v>573</v>
      </c>
      <c r="D226" t="s">
        <v>572</v>
      </c>
      <c r="E226" t="s">
        <v>267</v>
      </c>
      <c r="F226">
        <v>167</v>
      </c>
    </row>
    <row r="227" spans="1:6">
      <c r="A227" t="s">
        <v>52</v>
      </c>
      <c r="B227" t="s">
        <v>566</v>
      </c>
      <c r="C227" t="s">
        <v>571</v>
      </c>
      <c r="D227" t="s">
        <v>570</v>
      </c>
      <c r="E227" t="s">
        <v>569</v>
      </c>
      <c r="F227">
        <v>155</v>
      </c>
    </row>
    <row r="228" spans="1:6">
      <c r="A228" t="s">
        <v>49</v>
      </c>
      <c r="B228" t="s">
        <v>566</v>
      </c>
      <c r="C228" t="s">
        <v>568</v>
      </c>
      <c r="D228" t="s">
        <v>567</v>
      </c>
      <c r="E228" t="s">
        <v>267</v>
      </c>
      <c r="F228">
        <v>88</v>
      </c>
    </row>
    <row r="229" spans="1:6">
      <c r="A229" t="s">
        <v>46</v>
      </c>
      <c r="B229" t="s">
        <v>566</v>
      </c>
      <c r="C229" t="s">
        <v>565</v>
      </c>
      <c r="D229" t="s">
        <v>564</v>
      </c>
      <c r="E229" t="s">
        <v>267</v>
      </c>
      <c r="F229">
        <v>88</v>
      </c>
    </row>
    <row r="230" spans="1:6">
      <c r="A230" t="s">
        <v>96</v>
      </c>
      <c r="B230" t="s">
        <v>532</v>
      </c>
      <c r="C230" t="s">
        <v>563</v>
      </c>
      <c r="D230" t="s">
        <v>562</v>
      </c>
      <c r="E230" t="s">
        <v>25</v>
      </c>
      <c r="F230">
        <v>1975</v>
      </c>
    </row>
    <row r="231" spans="1:6">
      <c r="A231" t="s">
        <v>93</v>
      </c>
      <c r="B231" t="s">
        <v>532</v>
      </c>
      <c r="C231" t="s">
        <v>561</v>
      </c>
      <c r="D231" t="s">
        <v>364</v>
      </c>
      <c r="E231" t="s">
        <v>560</v>
      </c>
      <c r="F231">
        <v>1921</v>
      </c>
    </row>
    <row r="232" spans="1:6">
      <c r="A232" t="s">
        <v>90</v>
      </c>
      <c r="B232" t="s">
        <v>532</v>
      </c>
      <c r="C232" t="s">
        <v>559</v>
      </c>
      <c r="D232" t="s">
        <v>558</v>
      </c>
      <c r="E232" t="s">
        <v>210</v>
      </c>
      <c r="F232">
        <v>1847</v>
      </c>
    </row>
    <row r="233" spans="1:6">
      <c r="A233" t="s">
        <v>87</v>
      </c>
      <c r="B233" t="s">
        <v>532</v>
      </c>
      <c r="C233" t="s">
        <v>557</v>
      </c>
      <c r="D233" t="s">
        <v>556</v>
      </c>
      <c r="E233" t="s">
        <v>13</v>
      </c>
      <c r="F233">
        <v>1817</v>
      </c>
    </row>
    <row r="234" spans="1:6">
      <c r="A234" t="s">
        <v>84</v>
      </c>
      <c r="B234" t="s">
        <v>532</v>
      </c>
      <c r="C234" t="s">
        <v>555</v>
      </c>
      <c r="D234" t="s">
        <v>554</v>
      </c>
      <c r="E234" t="s">
        <v>553</v>
      </c>
      <c r="F234">
        <v>1770</v>
      </c>
    </row>
    <row r="235" spans="1:6">
      <c r="A235" t="s">
        <v>80</v>
      </c>
      <c r="B235" t="s">
        <v>532</v>
      </c>
      <c r="C235" t="s">
        <v>552</v>
      </c>
      <c r="D235" t="s">
        <v>551</v>
      </c>
      <c r="E235" t="s">
        <v>53</v>
      </c>
      <c r="F235">
        <v>1742</v>
      </c>
    </row>
    <row r="236" spans="1:6">
      <c r="A236" t="s">
        <v>77</v>
      </c>
      <c r="B236" t="s">
        <v>532</v>
      </c>
      <c r="C236" t="s">
        <v>550</v>
      </c>
      <c r="D236" t="s">
        <v>549</v>
      </c>
      <c r="E236" t="s">
        <v>240</v>
      </c>
      <c r="F236">
        <v>1488</v>
      </c>
    </row>
    <row r="237" spans="1:6">
      <c r="A237" t="s">
        <v>73</v>
      </c>
      <c r="B237" t="s">
        <v>532</v>
      </c>
      <c r="C237" t="s">
        <v>548</v>
      </c>
      <c r="D237" t="s">
        <v>547</v>
      </c>
      <c r="E237" t="s">
        <v>240</v>
      </c>
      <c r="F237">
        <v>1394</v>
      </c>
    </row>
    <row r="238" spans="1:6">
      <c r="A238" t="s">
        <v>69</v>
      </c>
      <c r="B238" t="s">
        <v>532</v>
      </c>
      <c r="C238" t="s">
        <v>546</v>
      </c>
      <c r="D238" t="s">
        <v>545</v>
      </c>
      <c r="E238" t="s">
        <v>66</v>
      </c>
      <c r="F238">
        <v>1282</v>
      </c>
    </row>
    <row r="239" spans="1:6">
      <c r="A239" t="s">
        <v>65</v>
      </c>
      <c r="B239" t="s">
        <v>532</v>
      </c>
      <c r="C239" t="s">
        <v>544</v>
      </c>
      <c r="D239" t="s">
        <v>543</v>
      </c>
      <c r="E239" t="s">
        <v>233</v>
      </c>
      <c r="F239">
        <v>1108</v>
      </c>
    </row>
    <row r="240" spans="1:6">
      <c r="A240" t="s">
        <v>62</v>
      </c>
      <c r="B240" t="s">
        <v>532</v>
      </c>
      <c r="C240" t="s">
        <v>542</v>
      </c>
      <c r="D240" t="s">
        <v>541</v>
      </c>
      <c r="E240" t="s">
        <v>210</v>
      </c>
      <c r="F240">
        <v>1090</v>
      </c>
    </row>
    <row r="241" spans="1:6">
      <c r="A241" t="s">
        <v>59</v>
      </c>
      <c r="B241" t="s">
        <v>532</v>
      </c>
      <c r="C241" t="s">
        <v>540</v>
      </c>
      <c r="D241" t="s">
        <v>539</v>
      </c>
      <c r="E241" t="s">
        <v>213</v>
      </c>
      <c r="F241">
        <v>1055</v>
      </c>
    </row>
    <row r="242" spans="1:6">
      <c r="A242" t="s">
        <v>56</v>
      </c>
      <c r="B242" t="s">
        <v>532</v>
      </c>
      <c r="C242" t="s">
        <v>538</v>
      </c>
      <c r="D242" t="s">
        <v>537</v>
      </c>
      <c r="E242" t="s">
        <v>207</v>
      </c>
      <c r="F242">
        <v>1026</v>
      </c>
    </row>
    <row r="243" spans="1:6">
      <c r="A243" t="s">
        <v>52</v>
      </c>
      <c r="B243" t="s">
        <v>532</v>
      </c>
      <c r="C243" t="s">
        <v>536</v>
      </c>
      <c r="D243" t="s">
        <v>535</v>
      </c>
      <c r="E243" t="s">
        <v>21</v>
      </c>
      <c r="F243">
        <v>1009</v>
      </c>
    </row>
    <row r="244" spans="1:6">
      <c r="A244" t="s">
        <v>49</v>
      </c>
      <c r="B244" t="s">
        <v>532</v>
      </c>
      <c r="C244" t="s">
        <v>534</v>
      </c>
      <c r="D244" t="s">
        <v>533</v>
      </c>
      <c r="E244" t="s">
        <v>53</v>
      </c>
      <c r="F244">
        <v>970</v>
      </c>
    </row>
    <row r="245" spans="1:6">
      <c r="A245" t="s">
        <v>46</v>
      </c>
      <c r="B245" t="s">
        <v>532</v>
      </c>
      <c r="C245" t="s">
        <v>531</v>
      </c>
      <c r="D245" t="s">
        <v>530</v>
      </c>
      <c r="E245" t="s">
        <v>21</v>
      </c>
      <c r="F245">
        <v>943</v>
      </c>
    </row>
    <row r="246" spans="1:6">
      <c r="A246" t="s">
        <v>96</v>
      </c>
      <c r="B246" t="s">
        <v>498</v>
      </c>
      <c r="C246" t="s">
        <v>529</v>
      </c>
      <c r="D246" t="s">
        <v>528</v>
      </c>
      <c r="E246" t="s">
        <v>177</v>
      </c>
      <c r="F246">
        <v>834</v>
      </c>
    </row>
    <row r="247" spans="1:6">
      <c r="A247" t="s">
        <v>93</v>
      </c>
      <c r="B247" t="s">
        <v>498</v>
      </c>
      <c r="C247" t="s">
        <v>527</v>
      </c>
      <c r="D247" t="s">
        <v>526</v>
      </c>
      <c r="E247" t="s">
        <v>170</v>
      </c>
      <c r="F247">
        <v>780</v>
      </c>
    </row>
    <row r="248" spans="1:6">
      <c r="A248" t="s">
        <v>90</v>
      </c>
      <c r="B248" t="s">
        <v>498</v>
      </c>
      <c r="C248" t="s">
        <v>525</v>
      </c>
      <c r="D248" t="s">
        <v>524</v>
      </c>
      <c r="E248" t="s">
        <v>167</v>
      </c>
      <c r="F248">
        <v>712</v>
      </c>
    </row>
    <row r="249" spans="1:6">
      <c r="A249" t="s">
        <v>87</v>
      </c>
      <c r="B249" t="s">
        <v>498</v>
      </c>
      <c r="C249" t="s">
        <v>523</v>
      </c>
      <c r="D249" t="s">
        <v>522</v>
      </c>
      <c r="E249" t="s">
        <v>170</v>
      </c>
      <c r="F249">
        <v>710</v>
      </c>
    </row>
    <row r="250" spans="1:6">
      <c r="A250" t="s">
        <v>84</v>
      </c>
      <c r="B250" t="s">
        <v>498</v>
      </c>
      <c r="C250" t="s">
        <v>521</v>
      </c>
      <c r="D250" t="s">
        <v>520</v>
      </c>
      <c r="E250" t="s">
        <v>167</v>
      </c>
      <c r="F250">
        <v>659</v>
      </c>
    </row>
    <row r="251" spans="1:6">
      <c r="A251" t="s">
        <v>80</v>
      </c>
      <c r="B251" t="s">
        <v>498</v>
      </c>
      <c r="C251" t="s">
        <v>519</v>
      </c>
      <c r="D251" t="s">
        <v>518</v>
      </c>
      <c r="E251" t="s">
        <v>182</v>
      </c>
      <c r="F251">
        <v>651</v>
      </c>
    </row>
    <row r="252" spans="1:6">
      <c r="A252" t="s">
        <v>77</v>
      </c>
      <c r="B252" t="s">
        <v>498</v>
      </c>
      <c r="C252" t="s">
        <v>517</v>
      </c>
      <c r="D252" t="s">
        <v>516</v>
      </c>
      <c r="E252" t="s">
        <v>177</v>
      </c>
      <c r="F252">
        <v>649</v>
      </c>
    </row>
    <row r="253" spans="1:6">
      <c r="A253" t="s">
        <v>73</v>
      </c>
      <c r="B253" t="s">
        <v>498</v>
      </c>
      <c r="C253" t="s">
        <v>515</v>
      </c>
      <c r="D253" t="s">
        <v>514</v>
      </c>
      <c r="E253" t="s">
        <v>170</v>
      </c>
      <c r="F253">
        <v>642</v>
      </c>
    </row>
    <row r="254" spans="1:6">
      <c r="A254" t="s">
        <v>69</v>
      </c>
      <c r="B254" t="s">
        <v>498</v>
      </c>
      <c r="C254" t="s">
        <v>513</v>
      </c>
      <c r="D254" t="s">
        <v>512</v>
      </c>
      <c r="E254" t="s">
        <v>170</v>
      </c>
      <c r="F254">
        <v>642</v>
      </c>
    </row>
    <row r="255" spans="1:6">
      <c r="A255" t="s">
        <v>65</v>
      </c>
      <c r="B255" t="s">
        <v>498</v>
      </c>
      <c r="C255" t="s">
        <v>511</v>
      </c>
      <c r="D255" t="s">
        <v>510</v>
      </c>
      <c r="E255" t="s">
        <v>509</v>
      </c>
      <c r="F255">
        <v>635</v>
      </c>
    </row>
    <row r="256" spans="1:6">
      <c r="A256" t="s">
        <v>62</v>
      </c>
      <c r="B256" t="s">
        <v>498</v>
      </c>
      <c r="C256" t="s">
        <v>508</v>
      </c>
      <c r="D256" t="s">
        <v>507</v>
      </c>
      <c r="E256" t="s">
        <v>167</v>
      </c>
      <c r="F256">
        <v>567</v>
      </c>
    </row>
    <row r="257" spans="1:6">
      <c r="A257" t="s">
        <v>59</v>
      </c>
      <c r="B257" t="s">
        <v>498</v>
      </c>
      <c r="C257" t="s">
        <v>506</v>
      </c>
      <c r="D257" t="s">
        <v>505</v>
      </c>
      <c r="E257" t="s">
        <v>170</v>
      </c>
      <c r="F257">
        <v>504</v>
      </c>
    </row>
    <row r="258" spans="1:6">
      <c r="A258" t="s">
        <v>56</v>
      </c>
      <c r="B258" t="s">
        <v>498</v>
      </c>
      <c r="C258" t="s">
        <v>504</v>
      </c>
      <c r="D258" t="s">
        <v>503</v>
      </c>
      <c r="E258" t="s">
        <v>170</v>
      </c>
      <c r="F258">
        <v>504</v>
      </c>
    </row>
    <row r="259" spans="1:6">
      <c r="A259" t="s">
        <v>52</v>
      </c>
      <c r="B259" t="s">
        <v>498</v>
      </c>
      <c r="C259" t="s">
        <v>502</v>
      </c>
      <c r="D259" t="s">
        <v>501</v>
      </c>
      <c r="E259" t="s">
        <v>170</v>
      </c>
      <c r="F259">
        <v>504</v>
      </c>
    </row>
    <row r="260" spans="1:6">
      <c r="A260" t="s">
        <v>49</v>
      </c>
      <c r="B260" t="s">
        <v>498</v>
      </c>
      <c r="C260" t="s">
        <v>500</v>
      </c>
      <c r="D260" t="s">
        <v>499</v>
      </c>
      <c r="E260" t="s">
        <v>170</v>
      </c>
      <c r="F260">
        <v>504</v>
      </c>
    </row>
    <row r="261" spans="1:6">
      <c r="A261" t="s">
        <v>46</v>
      </c>
      <c r="B261" t="s">
        <v>498</v>
      </c>
      <c r="C261" t="s">
        <v>497</v>
      </c>
      <c r="D261" t="s">
        <v>496</v>
      </c>
      <c r="E261" t="s">
        <v>167</v>
      </c>
      <c r="F261">
        <v>385</v>
      </c>
    </row>
    <row r="262" spans="1:6">
      <c r="A262" t="s">
        <v>96</v>
      </c>
      <c r="B262" t="s">
        <v>479</v>
      </c>
      <c r="C262" t="s">
        <v>495</v>
      </c>
      <c r="D262" t="s">
        <v>494</v>
      </c>
      <c r="E262" t="s">
        <v>493</v>
      </c>
      <c r="F262">
        <v>752</v>
      </c>
    </row>
    <row r="263" spans="1:6">
      <c r="A263" t="s">
        <v>93</v>
      </c>
      <c r="B263" t="s">
        <v>479</v>
      </c>
      <c r="C263" t="s">
        <v>492</v>
      </c>
      <c r="D263" t="s">
        <v>491</v>
      </c>
      <c r="E263" t="s">
        <v>480</v>
      </c>
      <c r="F263">
        <v>700</v>
      </c>
    </row>
    <row r="264" spans="1:6">
      <c r="A264" t="s">
        <v>90</v>
      </c>
      <c r="B264" t="s">
        <v>479</v>
      </c>
      <c r="C264" t="s">
        <v>490</v>
      </c>
      <c r="D264" t="s">
        <v>489</v>
      </c>
      <c r="E264" t="s">
        <v>476</v>
      </c>
      <c r="F264">
        <v>315</v>
      </c>
    </row>
    <row r="265" spans="1:6">
      <c r="A265" t="s">
        <v>87</v>
      </c>
      <c r="B265" t="s">
        <v>479</v>
      </c>
      <c r="C265" t="s">
        <v>488</v>
      </c>
      <c r="D265" t="s">
        <v>487</v>
      </c>
      <c r="E265" t="s">
        <v>480</v>
      </c>
      <c r="F265">
        <v>102</v>
      </c>
    </row>
    <row r="266" spans="1:6">
      <c r="A266" t="s">
        <v>84</v>
      </c>
      <c r="B266" t="s">
        <v>479</v>
      </c>
      <c r="C266" t="s">
        <v>486</v>
      </c>
      <c r="D266" t="s">
        <v>485</v>
      </c>
      <c r="E266" t="s">
        <v>480</v>
      </c>
      <c r="F266">
        <v>65</v>
      </c>
    </row>
    <row r="267" spans="1:6">
      <c r="A267" t="s">
        <v>80</v>
      </c>
      <c r="B267" t="s">
        <v>479</v>
      </c>
      <c r="C267" t="s">
        <v>484</v>
      </c>
      <c r="D267" t="s">
        <v>483</v>
      </c>
      <c r="E267" t="s">
        <v>480</v>
      </c>
      <c r="F267">
        <v>65</v>
      </c>
    </row>
    <row r="268" spans="1:6">
      <c r="A268" t="s">
        <v>77</v>
      </c>
      <c r="B268" t="s">
        <v>479</v>
      </c>
      <c r="C268" t="s">
        <v>482</v>
      </c>
      <c r="D268" t="s">
        <v>481</v>
      </c>
      <c r="E268" t="s">
        <v>480</v>
      </c>
      <c r="F268">
        <v>31</v>
      </c>
    </row>
    <row r="269" spans="1:6">
      <c r="A269" t="s">
        <v>73</v>
      </c>
      <c r="B269" t="s">
        <v>479</v>
      </c>
      <c r="C269" t="s">
        <v>478</v>
      </c>
      <c r="D269" t="s">
        <v>477</v>
      </c>
      <c r="E269" t="s">
        <v>476</v>
      </c>
      <c r="F269">
        <v>31</v>
      </c>
    </row>
    <row r="270" spans="1:6">
      <c r="A270" t="s">
        <v>96</v>
      </c>
      <c r="B270" t="s">
        <v>440</v>
      </c>
      <c r="C270" t="s">
        <v>475</v>
      </c>
      <c r="D270" t="s">
        <v>474</v>
      </c>
      <c r="E270" t="s">
        <v>138</v>
      </c>
      <c r="F270">
        <v>324</v>
      </c>
    </row>
    <row r="271" spans="1:6">
      <c r="A271" t="s">
        <v>93</v>
      </c>
      <c r="B271" t="s">
        <v>440</v>
      </c>
      <c r="C271" t="s">
        <v>473</v>
      </c>
      <c r="D271" t="s">
        <v>472</v>
      </c>
      <c r="E271" t="s">
        <v>132</v>
      </c>
      <c r="F271">
        <v>312</v>
      </c>
    </row>
    <row r="272" spans="1:6">
      <c r="A272" t="s">
        <v>90</v>
      </c>
      <c r="B272" t="s">
        <v>440</v>
      </c>
      <c r="C272" t="s">
        <v>471</v>
      </c>
      <c r="D272" t="s">
        <v>470</v>
      </c>
      <c r="E272" t="s">
        <v>149</v>
      </c>
      <c r="F272">
        <v>310</v>
      </c>
    </row>
    <row r="273" spans="1:6">
      <c r="A273" t="s">
        <v>87</v>
      </c>
      <c r="B273" t="s">
        <v>440</v>
      </c>
      <c r="C273" t="s">
        <v>469</v>
      </c>
      <c r="D273" t="s">
        <v>468</v>
      </c>
      <c r="E273" t="s">
        <v>467</v>
      </c>
      <c r="F273">
        <v>294</v>
      </c>
    </row>
    <row r="274" spans="1:6">
      <c r="A274" t="s">
        <v>84</v>
      </c>
      <c r="B274" t="s">
        <v>440</v>
      </c>
      <c r="C274" t="s">
        <v>466</v>
      </c>
      <c r="D274" t="s">
        <v>465</v>
      </c>
      <c r="E274" t="s">
        <v>464</v>
      </c>
      <c r="F274">
        <v>290</v>
      </c>
    </row>
    <row r="275" spans="1:6">
      <c r="A275" t="s">
        <v>80</v>
      </c>
      <c r="B275" t="s">
        <v>440</v>
      </c>
      <c r="C275" t="s">
        <v>463</v>
      </c>
      <c r="D275" t="s">
        <v>462</v>
      </c>
      <c r="E275" t="s">
        <v>149</v>
      </c>
      <c r="F275">
        <v>280</v>
      </c>
    </row>
    <row r="276" spans="1:6">
      <c r="A276" t="s">
        <v>77</v>
      </c>
      <c r="B276" t="s">
        <v>440</v>
      </c>
      <c r="C276" t="s">
        <v>461</v>
      </c>
      <c r="D276" t="s">
        <v>460</v>
      </c>
      <c r="E276" t="s">
        <v>448</v>
      </c>
      <c r="F276">
        <v>261</v>
      </c>
    </row>
    <row r="277" spans="1:6">
      <c r="A277" t="s">
        <v>73</v>
      </c>
      <c r="B277" t="s">
        <v>440</v>
      </c>
      <c r="C277" t="s">
        <v>459</v>
      </c>
      <c r="D277" t="s">
        <v>458</v>
      </c>
      <c r="E277" t="s">
        <v>143</v>
      </c>
      <c r="F277">
        <v>234</v>
      </c>
    </row>
    <row r="278" spans="1:6">
      <c r="A278" t="s">
        <v>69</v>
      </c>
      <c r="B278" t="s">
        <v>440</v>
      </c>
      <c r="C278" t="s">
        <v>457</v>
      </c>
      <c r="D278" t="s">
        <v>456</v>
      </c>
      <c r="E278" t="s">
        <v>149</v>
      </c>
      <c r="F278">
        <v>222</v>
      </c>
    </row>
    <row r="279" spans="1:6">
      <c r="A279" t="s">
        <v>65</v>
      </c>
      <c r="B279" t="s">
        <v>440</v>
      </c>
      <c r="C279" t="s">
        <v>455</v>
      </c>
      <c r="D279" t="s">
        <v>454</v>
      </c>
      <c r="E279" t="s">
        <v>152</v>
      </c>
      <c r="F279">
        <v>222</v>
      </c>
    </row>
    <row r="280" spans="1:6">
      <c r="A280" t="s">
        <v>62</v>
      </c>
      <c r="B280" t="s">
        <v>440</v>
      </c>
      <c r="C280" t="s">
        <v>453</v>
      </c>
      <c r="D280" t="s">
        <v>452</v>
      </c>
      <c r="E280" t="s">
        <v>451</v>
      </c>
      <c r="F280">
        <v>222</v>
      </c>
    </row>
    <row r="281" spans="1:6">
      <c r="A281" t="s">
        <v>59</v>
      </c>
      <c r="B281" t="s">
        <v>440</v>
      </c>
      <c r="C281" t="s">
        <v>450</v>
      </c>
      <c r="D281" t="s">
        <v>449</v>
      </c>
      <c r="E281" t="s">
        <v>448</v>
      </c>
      <c r="F281">
        <v>195</v>
      </c>
    </row>
    <row r="282" spans="1:6">
      <c r="A282" t="s">
        <v>56</v>
      </c>
      <c r="B282" t="s">
        <v>440</v>
      </c>
      <c r="C282" t="s">
        <v>447</v>
      </c>
      <c r="D282" t="s">
        <v>446</v>
      </c>
      <c r="E282" t="s">
        <v>445</v>
      </c>
      <c r="F282">
        <v>192</v>
      </c>
    </row>
    <row r="283" spans="1:6">
      <c r="A283" t="s">
        <v>52</v>
      </c>
      <c r="B283" t="s">
        <v>440</v>
      </c>
      <c r="C283" t="s">
        <v>444</v>
      </c>
      <c r="D283" t="s">
        <v>443</v>
      </c>
      <c r="E283" t="s">
        <v>149</v>
      </c>
      <c r="F283">
        <v>192</v>
      </c>
    </row>
    <row r="284" spans="1:6">
      <c r="A284" t="s">
        <v>49</v>
      </c>
      <c r="B284" t="s">
        <v>440</v>
      </c>
      <c r="C284" t="s">
        <v>442</v>
      </c>
      <c r="D284" t="s">
        <v>441</v>
      </c>
      <c r="E284" t="s">
        <v>135</v>
      </c>
      <c r="F284">
        <v>160</v>
      </c>
    </row>
    <row r="285" spans="1:6">
      <c r="A285" t="s">
        <v>46</v>
      </c>
      <c r="B285" t="s">
        <v>440</v>
      </c>
      <c r="C285" t="s">
        <v>439</v>
      </c>
      <c r="D285" t="s">
        <v>438</v>
      </c>
      <c r="E285" t="s">
        <v>143</v>
      </c>
      <c r="F285">
        <v>155</v>
      </c>
    </row>
    <row r="286" spans="1:6">
      <c r="A286" t="s">
        <v>96</v>
      </c>
      <c r="B286" t="s">
        <v>419</v>
      </c>
      <c r="C286" t="s">
        <v>437</v>
      </c>
      <c r="D286" t="s">
        <v>436</v>
      </c>
      <c r="E286" t="s">
        <v>422</v>
      </c>
      <c r="F286">
        <v>424</v>
      </c>
    </row>
    <row r="287" spans="1:6">
      <c r="A287" t="s">
        <v>93</v>
      </c>
      <c r="B287" t="s">
        <v>419</v>
      </c>
      <c r="C287" t="s">
        <v>435</v>
      </c>
      <c r="D287" t="s">
        <v>434</v>
      </c>
      <c r="E287" t="s">
        <v>431</v>
      </c>
      <c r="F287">
        <v>394</v>
      </c>
    </row>
    <row r="288" spans="1:6">
      <c r="A288" t="s">
        <v>90</v>
      </c>
      <c r="B288" t="s">
        <v>419</v>
      </c>
      <c r="C288" t="s">
        <v>433</v>
      </c>
      <c r="D288" t="s">
        <v>432</v>
      </c>
      <c r="E288" t="s">
        <v>431</v>
      </c>
      <c r="F288">
        <v>382</v>
      </c>
    </row>
    <row r="289" spans="1:6">
      <c r="A289" t="s">
        <v>87</v>
      </c>
      <c r="B289" t="s">
        <v>419</v>
      </c>
      <c r="C289" t="s">
        <v>430</v>
      </c>
      <c r="D289" t="s">
        <v>429</v>
      </c>
      <c r="E289" t="s">
        <v>416</v>
      </c>
      <c r="F289">
        <v>337</v>
      </c>
    </row>
    <row r="290" spans="1:6">
      <c r="A290" t="s">
        <v>84</v>
      </c>
      <c r="B290" t="s">
        <v>419</v>
      </c>
      <c r="C290" t="s">
        <v>428</v>
      </c>
      <c r="D290" t="s">
        <v>427</v>
      </c>
      <c r="E290" t="s">
        <v>422</v>
      </c>
      <c r="F290">
        <v>214</v>
      </c>
    </row>
    <row r="291" spans="1:6">
      <c r="A291" t="s">
        <v>80</v>
      </c>
      <c r="B291" t="s">
        <v>419</v>
      </c>
      <c r="C291" t="s">
        <v>426</v>
      </c>
      <c r="D291" t="s">
        <v>425</v>
      </c>
      <c r="E291" t="s">
        <v>416</v>
      </c>
      <c r="F291">
        <v>157</v>
      </c>
    </row>
    <row r="292" spans="1:6">
      <c r="A292" t="s">
        <v>77</v>
      </c>
      <c r="B292" t="s">
        <v>419</v>
      </c>
      <c r="C292" t="s">
        <v>424</v>
      </c>
      <c r="D292" t="s">
        <v>423</v>
      </c>
      <c r="E292" t="s">
        <v>422</v>
      </c>
      <c r="F292">
        <v>155</v>
      </c>
    </row>
    <row r="293" spans="1:6">
      <c r="A293" t="s">
        <v>73</v>
      </c>
      <c r="B293" t="s">
        <v>419</v>
      </c>
      <c r="C293" t="s">
        <v>421</v>
      </c>
      <c r="D293" t="s">
        <v>420</v>
      </c>
      <c r="E293" t="s">
        <v>416</v>
      </c>
      <c r="F293">
        <v>65</v>
      </c>
    </row>
    <row r="294" spans="1:6">
      <c r="A294" t="s">
        <v>69</v>
      </c>
      <c r="B294" t="s">
        <v>419</v>
      </c>
      <c r="C294" t="s">
        <v>418</v>
      </c>
      <c r="D294" t="s">
        <v>417</v>
      </c>
      <c r="E294" t="s">
        <v>416</v>
      </c>
      <c r="F294">
        <v>65</v>
      </c>
    </row>
    <row r="295" spans="1:6">
      <c r="A295" t="s">
        <v>96</v>
      </c>
      <c r="B295" t="s">
        <v>406</v>
      </c>
      <c r="C295" t="s">
        <v>415</v>
      </c>
      <c r="D295" t="s">
        <v>361</v>
      </c>
      <c r="E295" t="s">
        <v>404</v>
      </c>
      <c r="F295">
        <v>137</v>
      </c>
    </row>
    <row r="296" spans="1:6">
      <c r="A296" t="s">
        <v>93</v>
      </c>
      <c r="B296" t="s">
        <v>406</v>
      </c>
      <c r="C296" t="s">
        <v>414</v>
      </c>
      <c r="D296" t="s">
        <v>413</v>
      </c>
      <c r="E296" t="s">
        <v>404</v>
      </c>
      <c r="F296">
        <v>102</v>
      </c>
    </row>
    <row r="297" spans="1:6">
      <c r="A297" t="s">
        <v>90</v>
      </c>
      <c r="B297" t="s">
        <v>406</v>
      </c>
      <c r="C297" t="s">
        <v>412</v>
      </c>
      <c r="D297" t="s">
        <v>411</v>
      </c>
      <c r="E297" t="s">
        <v>404</v>
      </c>
      <c r="F297">
        <v>65</v>
      </c>
    </row>
    <row r="298" spans="1:6">
      <c r="A298" t="s">
        <v>87</v>
      </c>
      <c r="B298" t="s">
        <v>406</v>
      </c>
      <c r="C298" t="s">
        <v>410</v>
      </c>
      <c r="D298" t="s">
        <v>409</v>
      </c>
      <c r="E298" t="s">
        <v>404</v>
      </c>
      <c r="F298">
        <v>65</v>
      </c>
    </row>
    <row r="299" spans="1:6">
      <c r="A299" t="s">
        <v>84</v>
      </c>
      <c r="B299" t="s">
        <v>406</v>
      </c>
      <c r="C299" t="s">
        <v>408</v>
      </c>
      <c r="D299" t="s">
        <v>407</v>
      </c>
      <c r="E299" t="s">
        <v>404</v>
      </c>
      <c r="F299">
        <v>65</v>
      </c>
    </row>
    <row r="300" spans="1:6">
      <c r="A300" t="s">
        <v>80</v>
      </c>
      <c r="B300" t="s">
        <v>406</v>
      </c>
      <c r="C300" t="s">
        <v>405</v>
      </c>
      <c r="D300" t="s">
        <v>347</v>
      </c>
      <c r="E300" t="s">
        <v>404</v>
      </c>
      <c r="F300">
        <v>55</v>
      </c>
    </row>
    <row r="301" spans="1:6">
      <c r="A301" t="s">
        <v>96</v>
      </c>
      <c r="B301" t="s">
        <v>372</v>
      </c>
      <c r="C301" t="s">
        <v>403</v>
      </c>
      <c r="D301" t="s">
        <v>402</v>
      </c>
      <c r="E301" t="s">
        <v>110</v>
      </c>
      <c r="F301">
        <v>270</v>
      </c>
    </row>
    <row r="302" spans="1:6">
      <c r="A302" t="s">
        <v>93</v>
      </c>
      <c r="B302" t="s">
        <v>372</v>
      </c>
      <c r="C302" t="s">
        <v>401</v>
      </c>
      <c r="D302" t="s">
        <v>400</v>
      </c>
      <c r="E302" t="s">
        <v>116</v>
      </c>
      <c r="F302">
        <v>257</v>
      </c>
    </row>
    <row r="303" spans="1:6">
      <c r="A303" t="s">
        <v>90</v>
      </c>
      <c r="B303" t="s">
        <v>372</v>
      </c>
      <c r="C303" t="s">
        <v>399</v>
      </c>
      <c r="D303" t="s">
        <v>398</v>
      </c>
      <c r="E303" t="s">
        <v>116</v>
      </c>
      <c r="F303">
        <v>257</v>
      </c>
    </row>
    <row r="304" spans="1:6">
      <c r="A304" t="s">
        <v>87</v>
      </c>
      <c r="B304" t="s">
        <v>372</v>
      </c>
      <c r="C304" t="s">
        <v>397</v>
      </c>
      <c r="D304" t="s">
        <v>396</v>
      </c>
      <c r="E304" t="s">
        <v>116</v>
      </c>
      <c r="F304">
        <v>257</v>
      </c>
    </row>
    <row r="305" spans="1:6">
      <c r="A305" t="s">
        <v>84</v>
      </c>
      <c r="B305" t="s">
        <v>372</v>
      </c>
      <c r="C305" t="s">
        <v>395</v>
      </c>
      <c r="D305" t="s">
        <v>394</v>
      </c>
      <c r="E305" t="s">
        <v>116</v>
      </c>
      <c r="F305">
        <v>257</v>
      </c>
    </row>
    <row r="306" spans="1:6">
      <c r="A306" t="s">
        <v>80</v>
      </c>
      <c r="B306" t="s">
        <v>372</v>
      </c>
      <c r="C306" t="s">
        <v>393</v>
      </c>
      <c r="D306" t="s">
        <v>392</v>
      </c>
      <c r="E306" t="s">
        <v>110</v>
      </c>
      <c r="F306">
        <v>257</v>
      </c>
    </row>
    <row r="307" spans="1:6">
      <c r="A307" t="s">
        <v>77</v>
      </c>
      <c r="B307" t="s">
        <v>372</v>
      </c>
      <c r="C307" t="s">
        <v>391</v>
      </c>
      <c r="D307" t="s">
        <v>390</v>
      </c>
      <c r="E307" t="s">
        <v>121</v>
      </c>
      <c r="F307">
        <v>230</v>
      </c>
    </row>
    <row r="308" spans="1:6">
      <c r="A308" t="s">
        <v>73</v>
      </c>
      <c r="B308" t="s">
        <v>372</v>
      </c>
      <c r="C308" t="s">
        <v>389</v>
      </c>
      <c r="D308" t="s">
        <v>388</v>
      </c>
      <c r="E308" t="s">
        <v>110</v>
      </c>
      <c r="F308">
        <v>207</v>
      </c>
    </row>
    <row r="309" spans="1:6">
      <c r="A309" t="s">
        <v>69</v>
      </c>
      <c r="B309" t="s">
        <v>372</v>
      </c>
      <c r="C309" t="s">
        <v>387</v>
      </c>
      <c r="D309" t="s">
        <v>386</v>
      </c>
      <c r="E309" t="s">
        <v>110</v>
      </c>
      <c r="F309">
        <v>205</v>
      </c>
    </row>
    <row r="310" spans="1:6">
      <c r="A310" t="s">
        <v>65</v>
      </c>
      <c r="B310" t="s">
        <v>372</v>
      </c>
      <c r="C310" t="s">
        <v>385</v>
      </c>
      <c r="D310" t="s">
        <v>384</v>
      </c>
      <c r="E310" t="s">
        <v>110</v>
      </c>
      <c r="F310">
        <v>195</v>
      </c>
    </row>
    <row r="311" spans="1:6">
      <c r="A311" t="s">
        <v>62</v>
      </c>
      <c r="B311" t="s">
        <v>372</v>
      </c>
      <c r="C311" t="s">
        <v>383</v>
      </c>
      <c r="D311" t="s">
        <v>382</v>
      </c>
      <c r="E311" t="s">
        <v>110</v>
      </c>
      <c r="F311">
        <v>192</v>
      </c>
    </row>
    <row r="312" spans="1:6">
      <c r="A312" t="s">
        <v>59</v>
      </c>
      <c r="B312" t="s">
        <v>372</v>
      </c>
      <c r="C312" t="s">
        <v>381</v>
      </c>
      <c r="D312" t="s">
        <v>380</v>
      </c>
      <c r="E312" t="s">
        <v>379</v>
      </c>
      <c r="F312">
        <v>192</v>
      </c>
    </row>
    <row r="313" spans="1:6">
      <c r="A313" t="s">
        <v>56</v>
      </c>
      <c r="B313" t="s">
        <v>372</v>
      </c>
      <c r="C313" t="s">
        <v>378</v>
      </c>
      <c r="D313" t="s">
        <v>377</v>
      </c>
      <c r="E313" t="s">
        <v>116</v>
      </c>
      <c r="F313">
        <v>182</v>
      </c>
    </row>
    <row r="314" spans="1:6">
      <c r="A314" t="s">
        <v>52</v>
      </c>
      <c r="B314" t="s">
        <v>372</v>
      </c>
      <c r="C314" t="s">
        <v>376</v>
      </c>
      <c r="D314" t="s">
        <v>375</v>
      </c>
      <c r="E314" t="s">
        <v>116</v>
      </c>
      <c r="F314">
        <v>182</v>
      </c>
    </row>
    <row r="315" spans="1:6">
      <c r="A315" t="s">
        <v>49</v>
      </c>
      <c r="B315" t="s">
        <v>372</v>
      </c>
      <c r="C315" t="s">
        <v>374</v>
      </c>
      <c r="D315" t="s">
        <v>373</v>
      </c>
      <c r="E315" t="s">
        <v>110</v>
      </c>
      <c r="F315">
        <v>142</v>
      </c>
    </row>
    <row r="316" spans="1:6">
      <c r="A316" t="s">
        <v>46</v>
      </c>
      <c r="B316" t="s">
        <v>372</v>
      </c>
      <c r="C316" t="s">
        <v>371</v>
      </c>
      <c r="D316" t="s">
        <v>370</v>
      </c>
      <c r="E316" t="s">
        <v>116</v>
      </c>
      <c r="F316">
        <v>117</v>
      </c>
    </row>
    <row r="317" spans="1:6">
      <c r="A317" t="s">
        <v>96</v>
      </c>
      <c r="B317" t="s">
        <v>363</v>
      </c>
      <c r="C317" t="s">
        <v>369</v>
      </c>
      <c r="D317" t="s">
        <v>368</v>
      </c>
      <c r="E317" t="s">
        <v>360</v>
      </c>
      <c r="F317">
        <v>275</v>
      </c>
    </row>
    <row r="318" spans="1:6">
      <c r="A318" t="s">
        <v>93</v>
      </c>
      <c r="B318" t="s">
        <v>363</v>
      </c>
      <c r="C318" t="s">
        <v>367</v>
      </c>
      <c r="D318" t="s">
        <v>366</v>
      </c>
      <c r="E318" t="s">
        <v>360</v>
      </c>
      <c r="F318">
        <v>275</v>
      </c>
    </row>
    <row r="319" spans="1:6">
      <c r="A319" t="s">
        <v>90</v>
      </c>
      <c r="B319" t="s">
        <v>363</v>
      </c>
      <c r="C319" t="s">
        <v>365</v>
      </c>
      <c r="D319" t="s">
        <v>364</v>
      </c>
      <c r="E319" t="s">
        <v>360</v>
      </c>
      <c r="F319">
        <v>272</v>
      </c>
    </row>
    <row r="320" spans="1:6">
      <c r="A320" t="s">
        <v>87</v>
      </c>
      <c r="B320" t="s">
        <v>363</v>
      </c>
      <c r="C320" t="s">
        <v>362</v>
      </c>
      <c r="D320" t="s">
        <v>361</v>
      </c>
      <c r="E320" t="s">
        <v>360</v>
      </c>
      <c r="F320">
        <v>192</v>
      </c>
    </row>
    <row r="321" spans="1:6">
      <c r="A321" t="s">
        <v>96</v>
      </c>
      <c r="B321" t="s">
        <v>343</v>
      </c>
      <c r="C321" t="s">
        <v>359</v>
      </c>
      <c r="D321" t="s">
        <v>358</v>
      </c>
      <c r="E321" t="s">
        <v>349</v>
      </c>
      <c r="F321">
        <v>112</v>
      </c>
    </row>
    <row r="322" spans="1:6">
      <c r="A322" t="s">
        <v>93</v>
      </c>
      <c r="B322" t="s">
        <v>343</v>
      </c>
      <c r="C322" t="s">
        <v>357</v>
      </c>
      <c r="D322" t="s">
        <v>356</v>
      </c>
      <c r="E322" t="s">
        <v>344</v>
      </c>
      <c r="F322">
        <v>92</v>
      </c>
    </row>
    <row r="323" spans="1:6">
      <c r="A323" t="s">
        <v>90</v>
      </c>
      <c r="B323" t="s">
        <v>343</v>
      </c>
      <c r="C323" t="s">
        <v>355</v>
      </c>
      <c r="D323" t="s">
        <v>354</v>
      </c>
      <c r="E323" t="s">
        <v>344</v>
      </c>
      <c r="F323">
        <v>92</v>
      </c>
    </row>
    <row r="324" spans="1:6">
      <c r="A324" t="s">
        <v>87</v>
      </c>
      <c r="B324" t="s">
        <v>343</v>
      </c>
      <c r="C324" t="s">
        <v>353</v>
      </c>
      <c r="D324" t="s">
        <v>352</v>
      </c>
      <c r="E324" t="s">
        <v>340</v>
      </c>
      <c r="F324">
        <v>92</v>
      </c>
    </row>
    <row r="325" spans="1:6">
      <c r="A325" t="s">
        <v>84</v>
      </c>
      <c r="B325" t="s">
        <v>343</v>
      </c>
      <c r="C325" t="s">
        <v>351</v>
      </c>
      <c r="D325" t="s">
        <v>350</v>
      </c>
      <c r="E325" t="s">
        <v>349</v>
      </c>
      <c r="F325">
        <v>92</v>
      </c>
    </row>
    <row r="326" spans="1:6">
      <c r="A326" t="s">
        <v>80</v>
      </c>
      <c r="B326" t="s">
        <v>343</v>
      </c>
      <c r="C326" t="s">
        <v>348</v>
      </c>
      <c r="D326" t="s">
        <v>347</v>
      </c>
      <c r="E326" t="s">
        <v>344</v>
      </c>
      <c r="F326">
        <v>60</v>
      </c>
    </row>
    <row r="327" spans="1:6">
      <c r="A327" t="s">
        <v>77</v>
      </c>
      <c r="B327" t="s">
        <v>343</v>
      </c>
      <c r="C327" t="s">
        <v>346</v>
      </c>
      <c r="D327" t="s">
        <v>345</v>
      </c>
      <c r="E327" t="s">
        <v>344</v>
      </c>
      <c r="F327">
        <v>55</v>
      </c>
    </row>
    <row r="328" spans="1:6">
      <c r="A328" t="s">
        <v>73</v>
      </c>
      <c r="B328" t="s">
        <v>343</v>
      </c>
      <c r="C328" t="s">
        <v>342</v>
      </c>
      <c r="D328" t="s">
        <v>341</v>
      </c>
      <c r="E328" t="s">
        <v>340</v>
      </c>
      <c r="F328">
        <v>55</v>
      </c>
    </row>
    <row r="329" spans="1:6">
      <c r="A329">
        <v>1</v>
      </c>
      <c r="B329" t="s">
        <v>307</v>
      </c>
      <c r="C329" t="s">
        <v>339</v>
      </c>
      <c r="D329" t="s">
        <v>338</v>
      </c>
      <c r="E329" t="s">
        <v>97</v>
      </c>
      <c r="F329">
        <v>753</v>
      </c>
    </row>
    <row r="330" spans="1:6">
      <c r="A330">
        <v>2</v>
      </c>
      <c r="B330" t="s">
        <v>307</v>
      </c>
      <c r="C330" t="s">
        <v>337</v>
      </c>
      <c r="D330" t="s">
        <v>336</v>
      </c>
      <c r="E330" t="s">
        <v>97</v>
      </c>
      <c r="F330">
        <v>737</v>
      </c>
    </row>
    <row r="331" spans="1:6">
      <c r="A331">
        <v>3</v>
      </c>
      <c r="B331" t="s">
        <v>307</v>
      </c>
      <c r="C331" t="s">
        <v>335</v>
      </c>
      <c r="D331" t="s">
        <v>334</v>
      </c>
      <c r="E331" t="s">
        <v>304</v>
      </c>
      <c r="F331">
        <v>728</v>
      </c>
    </row>
    <row r="332" spans="1:6">
      <c r="A332">
        <v>4</v>
      </c>
      <c r="B332" t="s">
        <v>307</v>
      </c>
      <c r="C332" t="s">
        <v>333</v>
      </c>
      <c r="D332" t="s">
        <v>332</v>
      </c>
      <c r="E332" t="s">
        <v>97</v>
      </c>
      <c r="F332">
        <v>640</v>
      </c>
    </row>
    <row r="333" spans="1:6">
      <c r="A333">
        <v>5</v>
      </c>
      <c r="B333" t="s">
        <v>307</v>
      </c>
      <c r="C333" t="s">
        <v>331</v>
      </c>
      <c r="D333" t="s">
        <v>330</v>
      </c>
      <c r="E333" t="s">
        <v>325</v>
      </c>
      <c r="F333">
        <v>551</v>
      </c>
    </row>
    <row r="334" spans="1:6">
      <c r="A334">
        <v>6</v>
      </c>
      <c r="B334" t="s">
        <v>307</v>
      </c>
      <c r="C334" t="s">
        <v>329</v>
      </c>
      <c r="D334" t="s">
        <v>328</v>
      </c>
      <c r="E334" t="s">
        <v>105</v>
      </c>
      <c r="F334">
        <v>515</v>
      </c>
    </row>
    <row r="335" spans="1:6">
      <c r="A335">
        <v>7</v>
      </c>
      <c r="B335" t="s">
        <v>307</v>
      </c>
      <c r="C335" t="s">
        <v>327</v>
      </c>
      <c r="D335" t="s">
        <v>326</v>
      </c>
      <c r="E335" t="s">
        <v>325</v>
      </c>
      <c r="F335">
        <v>463</v>
      </c>
    </row>
    <row r="336" spans="1:6">
      <c r="A336">
        <v>8</v>
      </c>
      <c r="B336" t="s">
        <v>307</v>
      </c>
      <c r="C336" t="s">
        <v>324</v>
      </c>
      <c r="D336" t="s">
        <v>323</v>
      </c>
      <c r="E336" t="s">
        <v>105</v>
      </c>
      <c r="F336">
        <v>354</v>
      </c>
    </row>
    <row r="337" spans="1:6">
      <c r="A337">
        <v>9</v>
      </c>
      <c r="B337" t="s">
        <v>307</v>
      </c>
      <c r="C337" t="s">
        <v>322</v>
      </c>
      <c r="D337" t="s">
        <v>321</v>
      </c>
      <c r="E337" t="s">
        <v>97</v>
      </c>
      <c r="F337">
        <v>314</v>
      </c>
    </row>
    <row r="338" spans="1:6">
      <c r="A338">
        <v>10</v>
      </c>
      <c r="B338" t="s">
        <v>307</v>
      </c>
      <c r="C338" t="s">
        <v>320</v>
      </c>
      <c r="D338" t="s">
        <v>319</v>
      </c>
      <c r="E338" t="s">
        <v>318</v>
      </c>
      <c r="F338">
        <v>222</v>
      </c>
    </row>
    <row r="339" spans="1:6">
      <c r="A339">
        <v>11</v>
      </c>
      <c r="B339" t="s">
        <v>307</v>
      </c>
      <c r="C339" t="s">
        <v>317</v>
      </c>
      <c r="D339" t="s">
        <v>316</v>
      </c>
      <c r="E339" t="s">
        <v>105</v>
      </c>
      <c r="F339">
        <v>205</v>
      </c>
    </row>
    <row r="340" spans="1:6">
      <c r="A340">
        <v>12</v>
      </c>
      <c r="B340" t="s">
        <v>307</v>
      </c>
      <c r="C340" t="s">
        <v>315</v>
      </c>
      <c r="D340" t="s">
        <v>314</v>
      </c>
      <c r="E340" t="s">
        <v>97</v>
      </c>
      <c r="F340">
        <v>200</v>
      </c>
    </row>
    <row r="341" spans="1:6">
      <c r="A341">
        <v>13</v>
      </c>
      <c r="B341" t="s">
        <v>307</v>
      </c>
      <c r="C341" t="s">
        <v>313</v>
      </c>
      <c r="D341" t="s">
        <v>312</v>
      </c>
      <c r="E341" t="s">
        <v>97</v>
      </c>
      <c r="F341">
        <v>198</v>
      </c>
    </row>
    <row r="342" spans="1:6">
      <c r="A342">
        <v>14</v>
      </c>
      <c r="B342" t="s">
        <v>307</v>
      </c>
      <c r="C342" t="s">
        <v>311</v>
      </c>
      <c r="D342" t="s">
        <v>310</v>
      </c>
      <c r="E342" t="s">
        <v>105</v>
      </c>
      <c r="F342">
        <v>137</v>
      </c>
    </row>
    <row r="343" spans="1:6">
      <c r="A343">
        <v>15</v>
      </c>
      <c r="B343" t="s">
        <v>307</v>
      </c>
      <c r="C343" t="s">
        <v>309</v>
      </c>
      <c r="D343" t="s">
        <v>308</v>
      </c>
      <c r="E343" t="s">
        <v>97</v>
      </c>
      <c r="F343">
        <v>117</v>
      </c>
    </row>
    <row r="344" spans="1:6">
      <c r="A344">
        <v>16</v>
      </c>
      <c r="B344" t="s">
        <v>307</v>
      </c>
      <c r="C344" t="s">
        <v>306</v>
      </c>
      <c r="D344" t="s">
        <v>305</v>
      </c>
      <c r="E344" t="s">
        <v>304</v>
      </c>
      <c r="F344">
        <v>92</v>
      </c>
    </row>
    <row r="345" spans="1:6">
      <c r="A345">
        <v>1</v>
      </c>
      <c r="B345" t="s">
        <v>280</v>
      </c>
      <c r="C345" t="s">
        <v>303</v>
      </c>
      <c r="D345" t="s">
        <v>302</v>
      </c>
      <c r="E345" t="s">
        <v>277</v>
      </c>
      <c r="F345">
        <v>594</v>
      </c>
    </row>
    <row r="346" spans="1:6">
      <c r="A346">
        <v>2</v>
      </c>
      <c r="B346" t="s">
        <v>280</v>
      </c>
      <c r="C346" t="s">
        <v>301</v>
      </c>
      <c r="D346" t="s">
        <v>300</v>
      </c>
      <c r="E346" t="s">
        <v>293</v>
      </c>
      <c r="F346">
        <v>526</v>
      </c>
    </row>
    <row r="347" spans="1:6">
      <c r="A347">
        <v>3</v>
      </c>
      <c r="B347" t="s">
        <v>280</v>
      </c>
      <c r="C347" t="s">
        <v>299</v>
      </c>
      <c r="D347" t="s">
        <v>298</v>
      </c>
      <c r="E347" t="s">
        <v>277</v>
      </c>
      <c r="F347">
        <v>361</v>
      </c>
    </row>
    <row r="348" spans="1:6">
      <c r="A348">
        <v>4</v>
      </c>
      <c r="B348" t="s">
        <v>280</v>
      </c>
      <c r="C348" t="s">
        <v>297</v>
      </c>
      <c r="D348" t="s">
        <v>296</v>
      </c>
      <c r="E348" t="s">
        <v>288</v>
      </c>
      <c r="F348">
        <v>308</v>
      </c>
    </row>
    <row r="349" spans="1:6">
      <c r="A349">
        <v>5</v>
      </c>
      <c r="B349" t="s">
        <v>280</v>
      </c>
      <c r="C349" t="s">
        <v>295</v>
      </c>
      <c r="D349" t="s">
        <v>294</v>
      </c>
      <c r="E349" t="s">
        <v>293</v>
      </c>
      <c r="F349">
        <v>284</v>
      </c>
    </row>
    <row r="350" spans="1:6">
      <c r="A350">
        <v>6</v>
      </c>
      <c r="B350" t="s">
        <v>280</v>
      </c>
      <c r="C350" t="s">
        <v>292</v>
      </c>
      <c r="D350" t="s">
        <v>291</v>
      </c>
      <c r="E350" t="s">
        <v>277</v>
      </c>
      <c r="F350">
        <v>222</v>
      </c>
    </row>
    <row r="351" spans="1:6">
      <c r="A351">
        <v>7</v>
      </c>
      <c r="B351" t="s">
        <v>280</v>
      </c>
      <c r="C351" t="s">
        <v>290</v>
      </c>
      <c r="D351" t="s">
        <v>289</v>
      </c>
      <c r="E351" t="s">
        <v>288</v>
      </c>
      <c r="F351">
        <v>195</v>
      </c>
    </row>
    <row r="352" spans="1:6">
      <c r="A352">
        <v>8</v>
      </c>
      <c r="B352" t="s">
        <v>280</v>
      </c>
      <c r="C352" t="s">
        <v>287</v>
      </c>
      <c r="D352" t="s">
        <v>286</v>
      </c>
      <c r="E352" t="s">
        <v>277</v>
      </c>
      <c r="F352">
        <v>195</v>
      </c>
    </row>
    <row r="353" spans="1:6">
      <c r="A353">
        <v>9</v>
      </c>
      <c r="B353" t="s">
        <v>280</v>
      </c>
      <c r="C353" t="s">
        <v>285</v>
      </c>
      <c r="D353" t="s">
        <v>284</v>
      </c>
      <c r="E353" t="s">
        <v>283</v>
      </c>
      <c r="F353">
        <v>166</v>
      </c>
    </row>
    <row r="354" spans="1:6">
      <c r="A354">
        <v>10</v>
      </c>
      <c r="B354" t="s">
        <v>280</v>
      </c>
      <c r="C354" t="s">
        <v>282</v>
      </c>
      <c r="D354" t="s">
        <v>281</v>
      </c>
      <c r="E354" t="s">
        <v>277</v>
      </c>
      <c r="F354">
        <v>166</v>
      </c>
    </row>
    <row r="355" spans="1:6">
      <c r="A355">
        <v>11</v>
      </c>
      <c r="B355" t="s">
        <v>280</v>
      </c>
      <c r="C355" t="s">
        <v>279</v>
      </c>
      <c r="D355" t="s">
        <v>278</v>
      </c>
      <c r="E355" t="s">
        <v>277</v>
      </c>
      <c r="F355">
        <v>142</v>
      </c>
    </row>
    <row r="356" spans="1:6">
      <c r="A356" t="s">
        <v>96</v>
      </c>
      <c r="B356" t="s">
        <v>270</v>
      </c>
      <c r="C356" t="s">
        <v>276</v>
      </c>
      <c r="D356" t="s">
        <v>275</v>
      </c>
      <c r="E356" t="s">
        <v>267</v>
      </c>
      <c r="F356">
        <v>88</v>
      </c>
    </row>
    <row r="357" spans="1:6">
      <c r="A357" t="s">
        <v>93</v>
      </c>
      <c r="B357" t="s">
        <v>270</v>
      </c>
      <c r="C357" t="s">
        <v>274</v>
      </c>
      <c r="D357" t="s">
        <v>273</v>
      </c>
      <c r="E357" t="s">
        <v>267</v>
      </c>
      <c r="F357">
        <v>88</v>
      </c>
    </row>
    <row r="358" spans="1:6">
      <c r="A358" t="s">
        <v>90</v>
      </c>
      <c r="B358" t="s">
        <v>270</v>
      </c>
      <c r="C358" t="s">
        <v>272</v>
      </c>
      <c r="D358" t="s">
        <v>271</v>
      </c>
      <c r="E358" t="s">
        <v>267</v>
      </c>
      <c r="F358">
        <v>66</v>
      </c>
    </row>
    <row r="359" spans="1:6">
      <c r="A359" t="s">
        <v>87</v>
      </c>
      <c r="B359" t="s">
        <v>270</v>
      </c>
      <c r="C359" t="s">
        <v>269</v>
      </c>
      <c r="D359" t="s">
        <v>268</v>
      </c>
      <c r="E359" t="s">
        <v>267</v>
      </c>
      <c r="F359">
        <v>66</v>
      </c>
    </row>
    <row r="360" spans="1:6">
      <c r="A360" t="s">
        <v>96</v>
      </c>
      <c r="B360" t="s">
        <v>236</v>
      </c>
      <c r="C360" t="s">
        <v>266</v>
      </c>
      <c r="D360" t="s">
        <v>265</v>
      </c>
      <c r="E360" t="s">
        <v>237</v>
      </c>
      <c r="F360">
        <v>814</v>
      </c>
    </row>
    <row r="361" spans="1:6">
      <c r="A361" t="s">
        <v>93</v>
      </c>
      <c r="B361" t="s">
        <v>236</v>
      </c>
      <c r="C361" t="s">
        <v>264</v>
      </c>
      <c r="D361" t="s">
        <v>263</v>
      </c>
      <c r="E361" t="s">
        <v>233</v>
      </c>
      <c r="F361">
        <v>589</v>
      </c>
    </row>
    <row r="362" spans="1:6">
      <c r="A362" t="s">
        <v>90</v>
      </c>
      <c r="B362" t="s">
        <v>236</v>
      </c>
      <c r="C362" t="s">
        <v>262</v>
      </c>
      <c r="D362" t="s">
        <v>261</v>
      </c>
      <c r="E362" t="s">
        <v>233</v>
      </c>
      <c r="F362">
        <v>532</v>
      </c>
    </row>
    <row r="363" spans="1:6">
      <c r="A363" t="s">
        <v>87</v>
      </c>
      <c r="B363" t="s">
        <v>236</v>
      </c>
      <c r="C363" t="s">
        <v>248</v>
      </c>
      <c r="D363" t="s">
        <v>260</v>
      </c>
      <c r="E363" t="s">
        <v>233</v>
      </c>
      <c r="F363">
        <v>495</v>
      </c>
    </row>
    <row r="364" spans="1:6">
      <c r="A364" t="s">
        <v>84</v>
      </c>
      <c r="B364" t="s">
        <v>236</v>
      </c>
      <c r="C364" t="s">
        <v>259</v>
      </c>
      <c r="D364" t="s">
        <v>218</v>
      </c>
      <c r="E364" t="s">
        <v>240</v>
      </c>
      <c r="F364">
        <v>483</v>
      </c>
    </row>
    <row r="365" spans="1:6">
      <c r="A365" t="s">
        <v>80</v>
      </c>
      <c r="B365" t="s">
        <v>236</v>
      </c>
      <c r="C365" t="s">
        <v>258</v>
      </c>
      <c r="D365" t="s">
        <v>257</v>
      </c>
      <c r="E365" t="s">
        <v>240</v>
      </c>
      <c r="F365">
        <v>448</v>
      </c>
    </row>
    <row r="366" spans="1:6">
      <c r="A366" t="s">
        <v>77</v>
      </c>
      <c r="B366" t="s">
        <v>236</v>
      </c>
      <c r="C366" t="s">
        <v>256</v>
      </c>
      <c r="D366" t="s">
        <v>255</v>
      </c>
      <c r="E366" t="s">
        <v>233</v>
      </c>
      <c r="F366">
        <v>393</v>
      </c>
    </row>
    <row r="367" spans="1:6">
      <c r="A367" t="s">
        <v>73</v>
      </c>
      <c r="B367" t="s">
        <v>236</v>
      </c>
      <c r="C367" t="s">
        <v>254</v>
      </c>
      <c r="D367" t="s">
        <v>253</v>
      </c>
      <c r="E367" t="s">
        <v>237</v>
      </c>
      <c r="F367">
        <v>309</v>
      </c>
    </row>
    <row r="368" spans="1:6">
      <c r="A368" t="s">
        <v>69</v>
      </c>
      <c r="B368" t="s">
        <v>236</v>
      </c>
      <c r="C368" t="s">
        <v>252</v>
      </c>
      <c r="D368" t="s">
        <v>251</v>
      </c>
      <c r="E368" t="s">
        <v>237</v>
      </c>
      <c r="F368">
        <v>275</v>
      </c>
    </row>
    <row r="369" spans="1:6">
      <c r="A369" t="s">
        <v>65</v>
      </c>
      <c r="B369" t="s">
        <v>236</v>
      </c>
      <c r="C369" t="s">
        <v>250</v>
      </c>
      <c r="D369" t="s">
        <v>249</v>
      </c>
      <c r="E369" t="s">
        <v>233</v>
      </c>
      <c r="F369">
        <v>222</v>
      </c>
    </row>
    <row r="370" spans="1:6">
      <c r="A370" t="s">
        <v>62</v>
      </c>
      <c r="B370" t="s">
        <v>236</v>
      </c>
      <c r="C370" t="s">
        <v>248</v>
      </c>
      <c r="D370" t="s">
        <v>247</v>
      </c>
      <c r="E370" t="s">
        <v>237</v>
      </c>
      <c r="F370">
        <v>222</v>
      </c>
    </row>
    <row r="371" spans="1:6">
      <c r="A371" t="s">
        <v>59</v>
      </c>
      <c r="B371" t="s">
        <v>236</v>
      </c>
      <c r="C371" t="s">
        <v>246</v>
      </c>
      <c r="D371" t="s">
        <v>245</v>
      </c>
      <c r="E371" t="s">
        <v>237</v>
      </c>
      <c r="F371">
        <v>222</v>
      </c>
    </row>
    <row r="372" spans="1:6">
      <c r="A372" t="s">
        <v>56</v>
      </c>
      <c r="B372" t="s">
        <v>236</v>
      </c>
      <c r="C372" t="s">
        <v>244</v>
      </c>
      <c r="D372" t="s">
        <v>243</v>
      </c>
      <c r="E372" t="s">
        <v>233</v>
      </c>
      <c r="F372">
        <v>88</v>
      </c>
    </row>
    <row r="373" spans="1:6">
      <c r="A373" t="s">
        <v>52</v>
      </c>
      <c r="B373" t="s">
        <v>236</v>
      </c>
      <c r="C373" t="s">
        <v>242</v>
      </c>
      <c r="D373" t="s">
        <v>241</v>
      </c>
      <c r="E373" t="s">
        <v>240</v>
      </c>
      <c r="F373">
        <v>88</v>
      </c>
    </row>
    <row r="374" spans="1:6">
      <c r="A374" t="s">
        <v>49</v>
      </c>
      <c r="B374" t="s">
        <v>236</v>
      </c>
      <c r="C374" t="s">
        <v>239</v>
      </c>
      <c r="D374" t="s">
        <v>238</v>
      </c>
      <c r="E374" t="s">
        <v>237</v>
      </c>
      <c r="F374">
        <v>88</v>
      </c>
    </row>
    <row r="375" spans="1:6">
      <c r="A375" t="s">
        <v>46</v>
      </c>
      <c r="B375" t="s">
        <v>236</v>
      </c>
      <c r="C375" t="s">
        <v>235</v>
      </c>
      <c r="D375" t="s">
        <v>234</v>
      </c>
      <c r="E375" t="s">
        <v>233</v>
      </c>
      <c r="F375">
        <v>43</v>
      </c>
    </row>
    <row r="376" spans="1:6">
      <c r="A376" t="s">
        <v>96</v>
      </c>
      <c r="B376" t="s">
        <v>198</v>
      </c>
      <c r="C376" t="s">
        <v>232</v>
      </c>
      <c r="D376" t="s">
        <v>231</v>
      </c>
      <c r="E376" t="s">
        <v>21</v>
      </c>
      <c r="F376">
        <v>918</v>
      </c>
    </row>
    <row r="377" spans="1:6">
      <c r="A377" t="s">
        <v>93</v>
      </c>
      <c r="B377" t="s">
        <v>198</v>
      </c>
      <c r="C377" t="s">
        <v>230</v>
      </c>
      <c r="D377" t="s">
        <v>229</v>
      </c>
      <c r="E377" t="s">
        <v>53</v>
      </c>
      <c r="F377">
        <v>913</v>
      </c>
    </row>
    <row r="378" spans="1:6">
      <c r="A378" t="s">
        <v>90</v>
      </c>
      <c r="B378" t="s">
        <v>198</v>
      </c>
      <c r="C378" t="s">
        <v>228</v>
      </c>
      <c r="D378" t="s">
        <v>227</v>
      </c>
      <c r="E378" t="s">
        <v>70</v>
      </c>
      <c r="F378">
        <v>868</v>
      </c>
    </row>
    <row r="379" spans="1:6">
      <c r="A379" t="s">
        <v>87</v>
      </c>
      <c r="B379" t="s">
        <v>198</v>
      </c>
      <c r="C379" t="s">
        <v>226</v>
      </c>
      <c r="D379" t="s">
        <v>225</v>
      </c>
      <c r="E379" t="s">
        <v>224</v>
      </c>
      <c r="F379">
        <v>816</v>
      </c>
    </row>
    <row r="380" spans="1:6">
      <c r="A380" t="s">
        <v>84</v>
      </c>
      <c r="B380" t="s">
        <v>198</v>
      </c>
      <c r="C380" t="s">
        <v>223</v>
      </c>
      <c r="D380" t="s">
        <v>222</v>
      </c>
      <c r="E380" t="s">
        <v>66</v>
      </c>
      <c r="F380">
        <v>759</v>
      </c>
    </row>
    <row r="381" spans="1:6">
      <c r="A381" t="s">
        <v>80</v>
      </c>
      <c r="B381" t="s">
        <v>198</v>
      </c>
      <c r="C381" t="s">
        <v>221</v>
      </c>
      <c r="D381" t="s">
        <v>220</v>
      </c>
      <c r="E381" t="s">
        <v>25</v>
      </c>
      <c r="F381">
        <v>759</v>
      </c>
    </row>
    <row r="382" spans="1:6">
      <c r="A382" t="s">
        <v>77</v>
      </c>
      <c r="B382" t="s">
        <v>198</v>
      </c>
      <c r="C382" t="s">
        <v>219</v>
      </c>
      <c r="D382" t="s">
        <v>218</v>
      </c>
      <c r="E382" t="s">
        <v>13</v>
      </c>
      <c r="F382">
        <v>741</v>
      </c>
    </row>
    <row r="383" spans="1:6">
      <c r="A383" t="s">
        <v>73</v>
      </c>
      <c r="B383" t="s">
        <v>198</v>
      </c>
      <c r="C383" t="s">
        <v>217</v>
      </c>
      <c r="D383" t="s">
        <v>216</v>
      </c>
      <c r="E383" t="s">
        <v>53</v>
      </c>
      <c r="F383">
        <v>727</v>
      </c>
    </row>
    <row r="384" spans="1:6">
      <c r="A384" t="s">
        <v>69</v>
      </c>
      <c r="B384" t="s">
        <v>198</v>
      </c>
      <c r="C384" t="s">
        <v>215</v>
      </c>
      <c r="D384" t="s">
        <v>214</v>
      </c>
      <c r="E384" t="s">
        <v>213</v>
      </c>
      <c r="F384">
        <v>699</v>
      </c>
    </row>
    <row r="385" spans="1:6">
      <c r="A385" t="s">
        <v>65</v>
      </c>
      <c r="B385" t="s">
        <v>198</v>
      </c>
      <c r="C385" t="s">
        <v>212</v>
      </c>
      <c r="D385" t="s">
        <v>211</v>
      </c>
      <c r="E385" t="s">
        <v>210</v>
      </c>
      <c r="F385">
        <v>698</v>
      </c>
    </row>
    <row r="386" spans="1:6">
      <c r="A386" t="s">
        <v>62</v>
      </c>
      <c r="B386" t="s">
        <v>198</v>
      </c>
      <c r="C386" t="s">
        <v>209</v>
      </c>
      <c r="D386" t="s">
        <v>208</v>
      </c>
      <c r="E386" t="s">
        <v>207</v>
      </c>
      <c r="F386">
        <v>689</v>
      </c>
    </row>
    <row r="387" spans="1:6">
      <c r="A387" t="s">
        <v>59</v>
      </c>
      <c r="B387" t="s">
        <v>198</v>
      </c>
      <c r="C387" t="s">
        <v>206</v>
      </c>
      <c r="D387" t="s">
        <v>205</v>
      </c>
      <c r="E387" t="s">
        <v>53</v>
      </c>
      <c r="F387">
        <v>627</v>
      </c>
    </row>
    <row r="388" spans="1:6">
      <c r="A388" t="s">
        <v>56</v>
      </c>
      <c r="B388" t="s">
        <v>198</v>
      </c>
      <c r="C388" t="s">
        <v>204</v>
      </c>
      <c r="D388" t="s">
        <v>203</v>
      </c>
      <c r="E388" t="s">
        <v>74</v>
      </c>
      <c r="F388">
        <v>504</v>
      </c>
    </row>
    <row r="389" spans="1:6">
      <c r="A389" t="s">
        <v>52</v>
      </c>
      <c r="B389" t="s">
        <v>198</v>
      </c>
      <c r="C389" t="s">
        <v>202</v>
      </c>
      <c r="D389" t="s">
        <v>201</v>
      </c>
      <c r="E389" t="s">
        <v>13</v>
      </c>
      <c r="F389">
        <v>498</v>
      </c>
    </row>
    <row r="390" spans="1:6">
      <c r="A390" t="s">
        <v>49</v>
      </c>
      <c r="B390" t="s">
        <v>198</v>
      </c>
      <c r="C390" t="s">
        <v>200</v>
      </c>
      <c r="D390" t="s">
        <v>199</v>
      </c>
      <c r="E390" t="s">
        <v>13</v>
      </c>
      <c r="F390">
        <v>455</v>
      </c>
    </row>
    <row r="391" spans="1:6">
      <c r="A391" t="s">
        <v>46</v>
      </c>
      <c r="B391" t="s">
        <v>198</v>
      </c>
      <c r="C391" t="s">
        <v>197</v>
      </c>
      <c r="D391" t="s">
        <v>196</v>
      </c>
      <c r="E391" t="s">
        <v>195</v>
      </c>
      <c r="F391">
        <v>452</v>
      </c>
    </row>
    <row r="392" spans="1:6">
      <c r="A392" t="s">
        <v>96</v>
      </c>
      <c r="B392" t="s">
        <v>166</v>
      </c>
      <c r="C392" t="s">
        <v>194</v>
      </c>
      <c r="D392" t="s">
        <v>193</v>
      </c>
      <c r="E392" t="s">
        <v>170</v>
      </c>
      <c r="F392">
        <v>360</v>
      </c>
    </row>
    <row r="393" spans="1:6">
      <c r="A393" t="s">
        <v>93</v>
      </c>
      <c r="B393" t="s">
        <v>166</v>
      </c>
      <c r="C393" t="s">
        <v>192</v>
      </c>
      <c r="D393" t="s">
        <v>191</v>
      </c>
      <c r="E393" t="s">
        <v>167</v>
      </c>
      <c r="F393">
        <v>272</v>
      </c>
    </row>
    <row r="394" spans="1:6">
      <c r="A394" t="s">
        <v>90</v>
      </c>
      <c r="B394" t="s">
        <v>166</v>
      </c>
      <c r="C394" t="s">
        <v>190</v>
      </c>
      <c r="D394" t="s">
        <v>189</v>
      </c>
      <c r="E394" t="s">
        <v>167</v>
      </c>
      <c r="F394">
        <v>272</v>
      </c>
    </row>
    <row r="395" spans="1:6">
      <c r="A395" t="s">
        <v>87</v>
      </c>
      <c r="B395" t="s">
        <v>166</v>
      </c>
      <c r="C395" t="s">
        <v>188</v>
      </c>
      <c r="D395" t="s">
        <v>187</v>
      </c>
      <c r="E395" t="s">
        <v>167</v>
      </c>
      <c r="F395">
        <v>272</v>
      </c>
    </row>
    <row r="396" spans="1:6">
      <c r="A396" t="s">
        <v>84</v>
      </c>
      <c r="B396" t="s">
        <v>166</v>
      </c>
      <c r="C396" t="s">
        <v>186</v>
      </c>
      <c r="D396" t="s">
        <v>185</v>
      </c>
      <c r="E396" t="s">
        <v>167</v>
      </c>
      <c r="F396">
        <v>235</v>
      </c>
    </row>
    <row r="397" spans="1:6">
      <c r="A397" t="s">
        <v>80</v>
      </c>
      <c r="B397" t="s">
        <v>166</v>
      </c>
      <c r="C397" t="s">
        <v>184</v>
      </c>
      <c r="D397" t="s">
        <v>183</v>
      </c>
      <c r="E397" t="s">
        <v>182</v>
      </c>
      <c r="F397">
        <v>222</v>
      </c>
    </row>
    <row r="398" spans="1:6">
      <c r="A398" t="s">
        <v>77</v>
      </c>
      <c r="B398" t="s">
        <v>166</v>
      </c>
      <c r="C398" t="s">
        <v>181</v>
      </c>
      <c r="D398" t="s">
        <v>180</v>
      </c>
      <c r="E398" t="s">
        <v>163</v>
      </c>
      <c r="F398">
        <v>222</v>
      </c>
    </row>
    <row r="399" spans="1:6">
      <c r="A399" t="s">
        <v>73</v>
      </c>
      <c r="B399" t="s">
        <v>166</v>
      </c>
      <c r="C399" t="s">
        <v>179</v>
      </c>
      <c r="D399" t="s">
        <v>178</v>
      </c>
      <c r="E399" t="s">
        <v>177</v>
      </c>
      <c r="F399">
        <v>222</v>
      </c>
    </row>
    <row r="400" spans="1:6">
      <c r="A400" t="s">
        <v>69</v>
      </c>
      <c r="B400" t="s">
        <v>166</v>
      </c>
      <c r="C400" t="s">
        <v>176</v>
      </c>
      <c r="D400" t="s">
        <v>175</v>
      </c>
      <c r="E400" t="s">
        <v>167</v>
      </c>
      <c r="F400">
        <v>153</v>
      </c>
    </row>
    <row r="401" spans="1:6">
      <c r="A401" t="s">
        <v>65</v>
      </c>
      <c r="B401" t="s">
        <v>166</v>
      </c>
      <c r="C401" t="s">
        <v>174</v>
      </c>
      <c r="D401" t="s">
        <v>173</v>
      </c>
      <c r="E401" t="s">
        <v>170</v>
      </c>
      <c r="F401">
        <v>88</v>
      </c>
    </row>
    <row r="402" spans="1:6">
      <c r="A402" t="s">
        <v>62</v>
      </c>
      <c r="B402" t="s">
        <v>166</v>
      </c>
      <c r="C402" t="s">
        <v>172</v>
      </c>
      <c r="D402" t="s">
        <v>171</v>
      </c>
      <c r="E402" t="s">
        <v>170</v>
      </c>
      <c r="F402">
        <v>88</v>
      </c>
    </row>
    <row r="403" spans="1:6">
      <c r="A403" t="s">
        <v>59</v>
      </c>
      <c r="B403" t="s">
        <v>166</v>
      </c>
      <c r="C403" t="s">
        <v>169</v>
      </c>
      <c r="D403" t="s">
        <v>168</v>
      </c>
      <c r="E403" t="s">
        <v>167</v>
      </c>
      <c r="F403">
        <v>88</v>
      </c>
    </row>
    <row r="404" spans="1:6">
      <c r="A404" t="s">
        <v>56</v>
      </c>
      <c r="B404" t="s">
        <v>166</v>
      </c>
      <c r="C404" t="s">
        <v>165</v>
      </c>
      <c r="D404" t="s">
        <v>164</v>
      </c>
      <c r="E404" t="s">
        <v>163</v>
      </c>
      <c r="F404">
        <v>43</v>
      </c>
    </row>
    <row r="405" spans="1:6">
      <c r="A405" t="s">
        <v>96</v>
      </c>
      <c r="B405" t="s">
        <v>131</v>
      </c>
      <c r="C405" t="s">
        <v>162</v>
      </c>
      <c r="D405" t="s">
        <v>161</v>
      </c>
      <c r="E405" t="s">
        <v>152</v>
      </c>
      <c r="F405">
        <v>132</v>
      </c>
    </row>
    <row r="406" spans="1:6">
      <c r="A406" t="s">
        <v>93</v>
      </c>
      <c r="B406" t="s">
        <v>131</v>
      </c>
      <c r="C406" t="s">
        <v>160</v>
      </c>
      <c r="D406" t="s">
        <v>159</v>
      </c>
      <c r="E406" t="s">
        <v>143</v>
      </c>
      <c r="F406">
        <v>112</v>
      </c>
    </row>
    <row r="407" spans="1:6">
      <c r="A407" t="s">
        <v>90</v>
      </c>
      <c r="B407" t="s">
        <v>131</v>
      </c>
      <c r="C407" t="s">
        <v>158</v>
      </c>
      <c r="D407" t="s">
        <v>157</v>
      </c>
      <c r="E407" t="s">
        <v>143</v>
      </c>
      <c r="F407">
        <v>112</v>
      </c>
    </row>
    <row r="408" spans="1:6">
      <c r="A408" t="s">
        <v>87</v>
      </c>
      <c r="B408" t="s">
        <v>131</v>
      </c>
      <c r="C408" t="s">
        <v>156</v>
      </c>
      <c r="D408" t="s">
        <v>155</v>
      </c>
      <c r="E408" t="s">
        <v>135</v>
      </c>
      <c r="F408">
        <v>100</v>
      </c>
    </row>
    <row r="409" spans="1:6">
      <c r="A409" t="s">
        <v>84</v>
      </c>
      <c r="B409" t="s">
        <v>131</v>
      </c>
      <c r="C409" t="s">
        <v>154</v>
      </c>
      <c r="D409" t="s">
        <v>153</v>
      </c>
      <c r="E409" t="s">
        <v>152</v>
      </c>
      <c r="F409">
        <v>88</v>
      </c>
    </row>
    <row r="410" spans="1:6">
      <c r="A410" t="s">
        <v>80</v>
      </c>
      <c r="B410" t="s">
        <v>131</v>
      </c>
      <c r="C410" t="s">
        <v>151</v>
      </c>
      <c r="D410" t="s">
        <v>150</v>
      </c>
      <c r="E410" t="s">
        <v>149</v>
      </c>
      <c r="F410">
        <v>88</v>
      </c>
    </row>
    <row r="411" spans="1:6">
      <c r="A411" t="s">
        <v>77</v>
      </c>
      <c r="B411" t="s">
        <v>131</v>
      </c>
      <c r="C411" t="s">
        <v>148</v>
      </c>
      <c r="D411" t="s">
        <v>147</v>
      </c>
      <c r="E411" t="s">
        <v>132</v>
      </c>
      <c r="F411">
        <v>65</v>
      </c>
    </row>
    <row r="412" spans="1:6">
      <c r="A412" t="s">
        <v>73</v>
      </c>
      <c r="B412" t="s">
        <v>131</v>
      </c>
      <c r="C412" t="s">
        <v>146</v>
      </c>
      <c r="D412" t="s">
        <v>22</v>
      </c>
      <c r="E412" t="s">
        <v>138</v>
      </c>
      <c r="F412">
        <v>65</v>
      </c>
    </row>
    <row r="413" spans="1:6">
      <c r="A413" t="s">
        <v>69</v>
      </c>
      <c r="B413" t="s">
        <v>131</v>
      </c>
      <c r="C413" t="s">
        <v>145</v>
      </c>
      <c r="D413" t="s">
        <v>144</v>
      </c>
      <c r="E413" t="s">
        <v>143</v>
      </c>
      <c r="F413">
        <v>65</v>
      </c>
    </row>
    <row r="414" spans="1:6">
      <c r="A414" t="s">
        <v>65</v>
      </c>
      <c r="B414" t="s">
        <v>131</v>
      </c>
      <c r="C414" t="s">
        <v>142</v>
      </c>
      <c r="D414" t="s">
        <v>141</v>
      </c>
      <c r="E414" t="s">
        <v>138</v>
      </c>
      <c r="F414">
        <v>65</v>
      </c>
    </row>
    <row r="415" spans="1:6">
      <c r="A415" t="s">
        <v>62</v>
      </c>
      <c r="B415" t="s">
        <v>131</v>
      </c>
      <c r="C415" t="s">
        <v>140</v>
      </c>
      <c r="D415" t="s">
        <v>139</v>
      </c>
      <c r="E415" t="s">
        <v>138</v>
      </c>
      <c r="F415">
        <v>65</v>
      </c>
    </row>
    <row r="416" spans="1:6">
      <c r="A416" t="s">
        <v>59</v>
      </c>
      <c r="B416" t="s">
        <v>131</v>
      </c>
      <c r="C416" t="s">
        <v>137</v>
      </c>
      <c r="D416" t="s">
        <v>136</v>
      </c>
      <c r="E416" t="s">
        <v>135</v>
      </c>
      <c r="F416">
        <v>65</v>
      </c>
    </row>
    <row r="417" spans="1:6">
      <c r="A417" t="s">
        <v>56</v>
      </c>
      <c r="B417" t="s">
        <v>131</v>
      </c>
      <c r="C417" t="s">
        <v>134</v>
      </c>
      <c r="D417" t="s">
        <v>133</v>
      </c>
      <c r="E417" t="s">
        <v>132</v>
      </c>
      <c r="F417">
        <v>65</v>
      </c>
    </row>
    <row r="418" spans="1:6">
      <c r="A418" t="s">
        <v>52</v>
      </c>
      <c r="B418" t="s">
        <v>131</v>
      </c>
      <c r="C418" t="s">
        <v>130</v>
      </c>
      <c r="D418" t="s">
        <v>129</v>
      </c>
      <c r="E418" t="s">
        <v>128</v>
      </c>
      <c r="F418">
        <v>22</v>
      </c>
    </row>
    <row r="419" spans="1:6">
      <c r="A419" t="s">
        <v>96</v>
      </c>
      <c r="B419" t="s">
        <v>113</v>
      </c>
      <c r="C419" t="s">
        <v>127</v>
      </c>
      <c r="D419" t="s">
        <v>126</v>
      </c>
      <c r="E419" t="s">
        <v>110</v>
      </c>
      <c r="F419">
        <v>102</v>
      </c>
    </row>
    <row r="420" spans="1:6">
      <c r="A420" t="s">
        <v>93</v>
      </c>
      <c r="B420" t="s">
        <v>113</v>
      </c>
      <c r="C420" t="s">
        <v>125</v>
      </c>
      <c r="D420" t="s">
        <v>124</v>
      </c>
      <c r="E420" t="s">
        <v>110</v>
      </c>
      <c r="F420">
        <v>102</v>
      </c>
    </row>
    <row r="421" spans="1:6">
      <c r="A421" t="s">
        <v>90</v>
      </c>
      <c r="B421" t="s">
        <v>113</v>
      </c>
      <c r="C421" t="s">
        <v>123</v>
      </c>
      <c r="D421" t="s">
        <v>122</v>
      </c>
      <c r="E421" t="s">
        <v>121</v>
      </c>
      <c r="F421">
        <v>99</v>
      </c>
    </row>
    <row r="422" spans="1:6">
      <c r="A422" t="s">
        <v>87</v>
      </c>
      <c r="B422" t="s">
        <v>113</v>
      </c>
      <c r="C422" t="s">
        <v>120</v>
      </c>
      <c r="D422" t="s">
        <v>119</v>
      </c>
      <c r="E422" t="s">
        <v>110</v>
      </c>
      <c r="F422">
        <v>99</v>
      </c>
    </row>
    <row r="423" spans="1:6">
      <c r="A423" t="s">
        <v>84</v>
      </c>
      <c r="B423" t="s">
        <v>113</v>
      </c>
      <c r="C423" t="s">
        <v>118</v>
      </c>
      <c r="D423" t="s">
        <v>117</v>
      </c>
      <c r="E423" t="s">
        <v>116</v>
      </c>
      <c r="F423">
        <v>65</v>
      </c>
    </row>
    <row r="424" spans="1:6">
      <c r="A424" t="s">
        <v>80</v>
      </c>
      <c r="B424" t="s">
        <v>113</v>
      </c>
      <c r="C424" t="s">
        <v>115</v>
      </c>
      <c r="D424" t="s">
        <v>114</v>
      </c>
      <c r="E424" t="s">
        <v>110</v>
      </c>
      <c r="F424">
        <v>65</v>
      </c>
    </row>
    <row r="425" spans="1:6">
      <c r="A425" t="s">
        <v>77</v>
      </c>
      <c r="B425" t="s">
        <v>113</v>
      </c>
      <c r="C425" t="s">
        <v>112</v>
      </c>
      <c r="D425" t="s">
        <v>111</v>
      </c>
      <c r="E425" t="s">
        <v>110</v>
      </c>
      <c r="F425">
        <v>65</v>
      </c>
    </row>
    <row r="426" spans="1:6">
      <c r="A426">
        <v>1</v>
      </c>
      <c r="B426" t="s">
        <v>100</v>
      </c>
      <c r="C426" t="s">
        <v>109</v>
      </c>
      <c r="D426" t="s">
        <v>108</v>
      </c>
      <c r="E426" t="s">
        <v>97</v>
      </c>
      <c r="F426">
        <v>92</v>
      </c>
    </row>
    <row r="427" spans="1:6">
      <c r="A427">
        <v>2</v>
      </c>
      <c r="B427" t="s">
        <v>100</v>
      </c>
      <c r="C427" t="s">
        <v>107</v>
      </c>
      <c r="D427" t="s">
        <v>106</v>
      </c>
      <c r="E427" t="s">
        <v>105</v>
      </c>
      <c r="F427">
        <v>60</v>
      </c>
    </row>
    <row r="428" spans="1:6">
      <c r="A428">
        <v>3</v>
      </c>
      <c r="B428" t="s">
        <v>100</v>
      </c>
      <c r="C428" t="s">
        <v>104</v>
      </c>
      <c r="D428" t="s">
        <v>103</v>
      </c>
      <c r="E428" t="s">
        <v>97</v>
      </c>
      <c r="F428">
        <v>60</v>
      </c>
    </row>
    <row r="429" spans="1:6">
      <c r="A429">
        <v>4</v>
      </c>
      <c r="B429" t="s">
        <v>100</v>
      </c>
      <c r="C429" t="s">
        <v>102</v>
      </c>
      <c r="D429" t="s">
        <v>101</v>
      </c>
      <c r="E429" t="s">
        <v>97</v>
      </c>
      <c r="F429">
        <v>60</v>
      </c>
    </row>
    <row r="430" spans="1:6">
      <c r="A430">
        <v>5</v>
      </c>
      <c r="B430" t="s">
        <v>100</v>
      </c>
      <c r="C430" t="s">
        <v>99</v>
      </c>
      <c r="D430" t="s">
        <v>98</v>
      </c>
      <c r="E430" t="s">
        <v>97</v>
      </c>
      <c r="F430">
        <v>60</v>
      </c>
    </row>
    <row r="431" spans="1:6">
      <c r="A431" t="s">
        <v>96</v>
      </c>
      <c r="B431" t="s">
        <v>16</v>
      </c>
      <c r="C431" t="s">
        <v>95</v>
      </c>
      <c r="D431" t="s">
        <v>94</v>
      </c>
      <c r="E431" t="s">
        <v>25</v>
      </c>
      <c r="F431">
        <v>448</v>
      </c>
    </row>
    <row r="432" spans="1:6">
      <c r="A432" t="s">
        <v>93</v>
      </c>
      <c r="B432" t="s">
        <v>16</v>
      </c>
      <c r="C432" t="s">
        <v>92</v>
      </c>
      <c r="D432" t="s">
        <v>91</v>
      </c>
      <c r="E432" t="s">
        <v>66</v>
      </c>
      <c r="F432">
        <v>388</v>
      </c>
    </row>
    <row r="433" spans="1:6">
      <c r="A433" t="s">
        <v>90</v>
      </c>
      <c r="B433" t="s">
        <v>16</v>
      </c>
      <c r="C433" t="s">
        <v>89</v>
      </c>
      <c r="D433" t="s">
        <v>88</v>
      </c>
      <c r="E433" t="s">
        <v>25</v>
      </c>
      <c r="F433">
        <v>359</v>
      </c>
    </row>
    <row r="434" spans="1:6">
      <c r="A434" t="s">
        <v>87</v>
      </c>
      <c r="B434" t="s">
        <v>16</v>
      </c>
      <c r="C434" t="s">
        <v>86</v>
      </c>
      <c r="D434" t="s">
        <v>85</v>
      </c>
      <c r="E434" t="s">
        <v>21</v>
      </c>
      <c r="F434">
        <v>299</v>
      </c>
    </row>
    <row r="435" spans="1:6">
      <c r="A435" t="s">
        <v>84</v>
      </c>
      <c r="B435" t="s">
        <v>16</v>
      </c>
      <c r="C435" t="s">
        <v>83</v>
      </c>
      <c r="D435" t="s">
        <v>82</v>
      </c>
      <c r="E435" t="s">
        <v>81</v>
      </c>
      <c r="F435">
        <v>290</v>
      </c>
    </row>
    <row r="436" spans="1:6">
      <c r="A436" t="s">
        <v>80</v>
      </c>
      <c r="B436" t="s">
        <v>16</v>
      </c>
      <c r="C436" t="s">
        <v>79</v>
      </c>
      <c r="D436" t="s">
        <v>78</v>
      </c>
      <c r="E436" t="s">
        <v>32</v>
      </c>
      <c r="F436">
        <v>283</v>
      </c>
    </row>
    <row r="437" spans="1:6">
      <c r="A437" t="s">
        <v>77</v>
      </c>
      <c r="B437" t="s">
        <v>16</v>
      </c>
      <c r="C437" t="s">
        <v>76</v>
      </c>
      <c r="D437" t="s">
        <v>75</v>
      </c>
      <c r="E437" t="s">
        <v>74</v>
      </c>
      <c r="F437">
        <v>258</v>
      </c>
    </row>
    <row r="438" spans="1:6">
      <c r="A438" t="s">
        <v>73</v>
      </c>
      <c r="B438" t="s">
        <v>16</v>
      </c>
      <c r="C438" t="s">
        <v>72</v>
      </c>
      <c r="D438" t="s">
        <v>71</v>
      </c>
      <c r="E438" t="s">
        <v>70</v>
      </c>
      <c r="F438">
        <v>249</v>
      </c>
    </row>
    <row r="439" spans="1:6">
      <c r="A439" t="s">
        <v>69</v>
      </c>
      <c r="B439" t="s">
        <v>16</v>
      </c>
      <c r="C439" t="s">
        <v>68</v>
      </c>
      <c r="D439" t="s">
        <v>67</v>
      </c>
      <c r="E439" t="s">
        <v>66</v>
      </c>
      <c r="F439">
        <v>239</v>
      </c>
    </row>
    <row r="440" spans="1:6">
      <c r="A440" t="s">
        <v>65</v>
      </c>
      <c r="B440" t="s">
        <v>16</v>
      </c>
      <c r="C440" t="s">
        <v>64</v>
      </c>
      <c r="D440" t="s">
        <v>63</v>
      </c>
      <c r="E440" t="s">
        <v>32</v>
      </c>
      <c r="F440">
        <v>222</v>
      </c>
    </row>
    <row r="441" spans="1:6">
      <c r="A441" t="s">
        <v>62</v>
      </c>
      <c r="B441" t="s">
        <v>16</v>
      </c>
      <c r="C441" t="s">
        <v>61</v>
      </c>
      <c r="D441" t="s">
        <v>60</v>
      </c>
      <c r="E441" t="s">
        <v>13</v>
      </c>
      <c r="F441">
        <v>219</v>
      </c>
    </row>
    <row r="442" spans="1:6">
      <c r="A442" t="s">
        <v>59</v>
      </c>
      <c r="B442" t="s">
        <v>16</v>
      </c>
      <c r="C442" t="s">
        <v>58</v>
      </c>
      <c r="D442" t="s">
        <v>57</v>
      </c>
      <c r="E442" t="s">
        <v>25</v>
      </c>
      <c r="F442">
        <v>175</v>
      </c>
    </row>
    <row r="443" spans="1:6">
      <c r="A443" t="s">
        <v>56</v>
      </c>
      <c r="B443" t="s">
        <v>16</v>
      </c>
      <c r="C443" t="s">
        <v>55</v>
      </c>
      <c r="D443" t="s">
        <v>54</v>
      </c>
      <c r="E443" t="s">
        <v>53</v>
      </c>
      <c r="F443">
        <v>157</v>
      </c>
    </row>
    <row r="444" spans="1:6">
      <c r="A444" t="s">
        <v>52</v>
      </c>
      <c r="B444" t="s">
        <v>16</v>
      </c>
      <c r="C444" t="s">
        <v>51</v>
      </c>
      <c r="D444" t="s">
        <v>50</v>
      </c>
      <c r="E444" t="s">
        <v>43</v>
      </c>
      <c r="F444">
        <v>155</v>
      </c>
    </row>
    <row r="445" spans="1:6">
      <c r="A445" t="s">
        <v>49</v>
      </c>
      <c r="B445" t="s">
        <v>16</v>
      </c>
      <c r="C445" t="s">
        <v>48</v>
      </c>
      <c r="D445" t="s">
        <v>47</v>
      </c>
      <c r="E445" t="s">
        <v>25</v>
      </c>
      <c r="F445">
        <v>137</v>
      </c>
    </row>
    <row r="446" spans="1:6">
      <c r="A446" t="s">
        <v>46</v>
      </c>
      <c r="B446" t="s">
        <v>16</v>
      </c>
      <c r="C446" t="s">
        <v>45</v>
      </c>
      <c r="D446" t="s">
        <v>44</v>
      </c>
      <c r="E446" t="s">
        <v>43</v>
      </c>
      <c r="F446">
        <v>132</v>
      </c>
    </row>
    <row r="447" spans="1:6">
      <c r="A447" t="s">
        <v>42</v>
      </c>
      <c r="B447" t="s">
        <v>16</v>
      </c>
      <c r="C447" t="s">
        <v>41</v>
      </c>
      <c r="D447" t="s">
        <v>40</v>
      </c>
      <c r="E447" t="s">
        <v>36</v>
      </c>
      <c r="F447">
        <v>102</v>
      </c>
    </row>
    <row r="448" spans="1:6">
      <c r="A448" t="s">
        <v>39</v>
      </c>
      <c r="B448" t="s">
        <v>16</v>
      </c>
      <c r="C448" t="s">
        <v>38</v>
      </c>
      <c r="D448" t="s">
        <v>37</v>
      </c>
      <c r="E448" t="s">
        <v>36</v>
      </c>
      <c r="F448">
        <v>102</v>
      </c>
    </row>
    <row r="449" spans="1:6">
      <c r="A449" t="s">
        <v>35</v>
      </c>
      <c r="B449" t="s">
        <v>16</v>
      </c>
      <c r="C449" t="s">
        <v>34</v>
      </c>
      <c r="D449" t="s">
        <v>33</v>
      </c>
      <c r="E449" t="s">
        <v>32</v>
      </c>
      <c r="F449">
        <v>92</v>
      </c>
    </row>
    <row r="450" spans="1:6">
      <c r="A450" t="s">
        <v>31</v>
      </c>
      <c r="B450" t="s">
        <v>16</v>
      </c>
      <c r="C450" t="s">
        <v>30</v>
      </c>
      <c r="D450" t="s">
        <v>29</v>
      </c>
      <c r="E450" t="s">
        <v>25</v>
      </c>
      <c r="F450">
        <v>92</v>
      </c>
    </row>
    <row r="451" spans="1:6">
      <c r="A451" t="s">
        <v>28</v>
      </c>
      <c r="B451" t="s">
        <v>16</v>
      </c>
      <c r="C451" t="s">
        <v>27</v>
      </c>
      <c r="D451" t="s">
        <v>26</v>
      </c>
      <c r="E451" t="s">
        <v>25</v>
      </c>
      <c r="F451">
        <v>92</v>
      </c>
    </row>
    <row r="452" spans="1:6">
      <c r="A452" t="s">
        <v>24</v>
      </c>
      <c r="B452" t="s">
        <v>16</v>
      </c>
      <c r="C452" t="s">
        <v>23</v>
      </c>
      <c r="D452" t="s">
        <v>22</v>
      </c>
      <c r="E452" t="s">
        <v>21</v>
      </c>
      <c r="F452">
        <v>65</v>
      </c>
    </row>
    <row r="453" spans="1:6">
      <c r="A453" t="s">
        <v>20</v>
      </c>
      <c r="B453" t="s">
        <v>16</v>
      </c>
      <c r="C453" t="s">
        <v>19</v>
      </c>
      <c r="D453" t="s">
        <v>18</v>
      </c>
      <c r="E453" t="s">
        <v>13</v>
      </c>
      <c r="F453">
        <v>65</v>
      </c>
    </row>
    <row r="454" spans="1:6">
      <c r="A454" t="s">
        <v>17</v>
      </c>
      <c r="B454" t="s">
        <v>16</v>
      </c>
      <c r="C454" t="s">
        <v>15</v>
      </c>
      <c r="D454" t="s">
        <v>14</v>
      </c>
      <c r="E454" t="s">
        <v>13</v>
      </c>
      <c r="F454">
        <v>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F249"/>
  <sheetViews>
    <sheetView workbookViewId="0">
      <selection activeCell="C3" sqref="C3"/>
    </sheetView>
  </sheetViews>
  <sheetFormatPr defaultRowHeight="15"/>
  <cols>
    <col min="1" max="1" width="44.140625" bestFit="1" customWidth="1"/>
    <col min="2" max="2" width="14.85546875" bestFit="1" customWidth="1"/>
    <col min="3" max="3" width="30.140625" bestFit="1" customWidth="1"/>
    <col min="4" max="4" width="10.140625" bestFit="1" customWidth="1"/>
    <col min="5" max="5" width="20" bestFit="1" customWidth="1"/>
    <col min="6" max="6" width="6.42578125" bestFit="1" customWidth="1"/>
  </cols>
  <sheetData>
    <row r="2" spans="1:6">
      <c r="A2" t="s">
        <v>1036</v>
      </c>
    </row>
    <row r="4" spans="1:6">
      <c r="A4" t="s">
        <v>1038</v>
      </c>
    </row>
    <row r="6" spans="1:6">
      <c r="B6" t="s">
        <v>1039</v>
      </c>
    </row>
    <row r="7" spans="1:6">
      <c r="B7" t="s">
        <v>1040</v>
      </c>
    </row>
    <row r="9" spans="1:6">
      <c r="A9" t="s">
        <v>1032</v>
      </c>
      <c r="B9" t="s">
        <v>1031</v>
      </c>
      <c r="C9" t="s">
        <v>1041</v>
      </c>
      <c r="D9" t="s">
        <v>1029</v>
      </c>
      <c r="E9" t="s">
        <v>1028</v>
      </c>
    </row>
    <row r="10" spans="1:6">
      <c r="F10" t="s">
        <v>1027</v>
      </c>
    </row>
    <row r="12" spans="1:6">
      <c r="A12" t="s">
        <v>96</v>
      </c>
      <c r="B12" t="s">
        <v>994</v>
      </c>
      <c r="C12" t="s">
        <v>1042</v>
      </c>
      <c r="D12" t="s">
        <v>1043</v>
      </c>
      <c r="E12" t="s">
        <v>1021</v>
      </c>
      <c r="F12">
        <v>12353</v>
      </c>
    </row>
    <row r="13" spans="1:6">
      <c r="A13" t="s">
        <v>93</v>
      </c>
      <c r="B13" t="s">
        <v>994</v>
      </c>
      <c r="C13" t="s">
        <v>1044</v>
      </c>
      <c r="D13" t="s">
        <v>1045</v>
      </c>
      <c r="E13" t="s">
        <v>149</v>
      </c>
      <c r="F13">
        <v>5210</v>
      </c>
    </row>
    <row r="14" spans="1:6">
      <c r="A14" t="s">
        <v>90</v>
      </c>
      <c r="B14" t="s">
        <v>994</v>
      </c>
      <c r="C14" t="s">
        <v>1046</v>
      </c>
      <c r="D14" t="s">
        <v>1047</v>
      </c>
      <c r="E14" t="s">
        <v>325</v>
      </c>
      <c r="F14">
        <v>4485</v>
      </c>
    </row>
    <row r="15" spans="1:6">
      <c r="A15" t="s">
        <v>87</v>
      </c>
      <c r="B15" t="s">
        <v>994</v>
      </c>
      <c r="C15" t="s">
        <v>1048</v>
      </c>
      <c r="D15" t="s">
        <v>1049</v>
      </c>
      <c r="E15" t="s">
        <v>803</v>
      </c>
      <c r="F15">
        <v>4035</v>
      </c>
    </row>
    <row r="16" spans="1:6">
      <c r="A16" t="s">
        <v>84</v>
      </c>
      <c r="B16" t="s">
        <v>994</v>
      </c>
      <c r="C16" t="s">
        <v>1050</v>
      </c>
      <c r="D16" t="s">
        <v>1051</v>
      </c>
      <c r="E16" t="s">
        <v>1052</v>
      </c>
      <c r="F16">
        <v>4032</v>
      </c>
    </row>
    <row r="17" spans="1:6">
      <c r="A17" t="s">
        <v>80</v>
      </c>
      <c r="B17" t="s">
        <v>994</v>
      </c>
      <c r="C17" t="s">
        <v>1053</v>
      </c>
      <c r="D17" t="s">
        <v>1054</v>
      </c>
      <c r="E17" t="s">
        <v>149</v>
      </c>
      <c r="F17">
        <v>4002</v>
      </c>
    </row>
    <row r="18" spans="1:6">
      <c r="A18" t="s">
        <v>77</v>
      </c>
      <c r="B18" t="s">
        <v>994</v>
      </c>
      <c r="C18" t="s">
        <v>1055</v>
      </c>
      <c r="D18" t="s">
        <v>1056</v>
      </c>
      <c r="E18" t="s">
        <v>177</v>
      </c>
      <c r="F18">
        <v>3944</v>
      </c>
    </row>
    <row r="19" spans="1:6">
      <c r="A19" t="s">
        <v>73</v>
      </c>
      <c r="B19" t="s">
        <v>994</v>
      </c>
      <c r="C19" t="s">
        <v>1057</v>
      </c>
      <c r="D19" t="s">
        <v>1058</v>
      </c>
      <c r="E19" t="s">
        <v>553</v>
      </c>
      <c r="F19">
        <v>3812</v>
      </c>
    </row>
    <row r="20" spans="1:6">
      <c r="A20" t="s">
        <v>69</v>
      </c>
      <c r="B20" t="s">
        <v>994</v>
      </c>
      <c r="C20" t="s">
        <v>1059</v>
      </c>
      <c r="D20" t="s">
        <v>1060</v>
      </c>
      <c r="E20" t="s">
        <v>914</v>
      </c>
      <c r="F20">
        <v>3605</v>
      </c>
    </row>
    <row r="21" spans="1:6">
      <c r="A21" t="s">
        <v>65</v>
      </c>
      <c r="B21" t="s">
        <v>994</v>
      </c>
      <c r="C21" t="s">
        <v>1061</v>
      </c>
      <c r="D21" t="s">
        <v>1062</v>
      </c>
      <c r="E21" t="s">
        <v>105</v>
      </c>
      <c r="F21">
        <v>3457</v>
      </c>
    </row>
    <row r="22" spans="1:6">
      <c r="A22" t="s">
        <v>62</v>
      </c>
      <c r="B22" t="s">
        <v>994</v>
      </c>
      <c r="C22" t="s">
        <v>1063</v>
      </c>
      <c r="D22" t="s">
        <v>1064</v>
      </c>
      <c r="E22" t="s">
        <v>816</v>
      </c>
      <c r="F22">
        <v>3369</v>
      </c>
    </row>
    <row r="23" spans="1:6">
      <c r="A23" t="s">
        <v>59</v>
      </c>
      <c r="B23" t="s">
        <v>994</v>
      </c>
      <c r="C23" t="s">
        <v>1065</v>
      </c>
      <c r="D23" t="s">
        <v>1066</v>
      </c>
      <c r="E23" t="s">
        <v>803</v>
      </c>
      <c r="F23">
        <v>3240</v>
      </c>
    </row>
    <row r="24" spans="1:6">
      <c r="A24" t="s">
        <v>56</v>
      </c>
      <c r="B24" t="s">
        <v>994</v>
      </c>
      <c r="C24" t="s">
        <v>1067</v>
      </c>
      <c r="D24" t="s">
        <v>1068</v>
      </c>
      <c r="E24" t="s">
        <v>213</v>
      </c>
      <c r="F24">
        <v>3133</v>
      </c>
    </row>
    <row r="25" spans="1:6">
      <c r="A25" t="s">
        <v>52</v>
      </c>
      <c r="B25" t="s">
        <v>994</v>
      </c>
      <c r="C25" t="s">
        <v>1069</v>
      </c>
      <c r="D25" t="s">
        <v>1070</v>
      </c>
      <c r="E25" t="s">
        <v>325</v>
      </c>
      <c r="F25">
        <v>3100</v>
      </c>
    </row>
    <row r="26" spans="1:6">
      <c r="A26" t="s">
        <v>49</v>
      </c>
      <c r="B26" t="s">
        <v>994</v>
      </c>
      <c r="C26" t="s">
        <v>1071</v>
      </c>
      <c r="D26" t="s">
        <v>1072</v>
      </c>
      <c r="E26" t="s">
        <v>803</v>
      </c>
      <c r="F26">
        <v>3100</v>
      </c>
    </row>
    <row r="27" spans="1:6">
      <c r="A27" t="s">
        <v>46</v>
      </c>
      <c r="B27" t="s">
        <v>994</v>
      </c>
      <c r="C27" t="s">
        <v>1073</v>
      </c>
      <c r="D27" t="s">
        <v>1074</v>
      </c>
      <c r="E27" t="s">
        <v>149</v>
      </c>
      <c r="F27">
        <v>3080</v>
      </c>
    </row>
    <row r="28" spans="1:6">
      <c r="A28" t="s">
        <v>96</v>
      </c>
      <c r="B28" t="s">
        <v>961</v>
      </c>
      <c r="C28" t="s">
        <v>1075</v>
      </c>
      <c r="D28" t="s">
        <v>670</v>
      </c>
      <c r="E28" t="s">
        <v>66</v>
      </c>
      <c r="F28">
        <v>3080</v>
      </c>
    </row>
    <row r="29" spans="1:6">
      <c r="A29" t="s">
        <v>93</v>
      </c>
      <c r="B29" t="s">
        <v>961</v>
      </c>
      <c r="C29" t="s">
        <v>1076</v>
      </c>
      <c r="D29" t="s">
        <v>1077</v>
      </c>
      <c r="E29" t="s">
        <v>25</v>
      </c>
      <c r="F29">
        <v>3035</v>
      </c>
    </row>
    <row r="30" spans="1:6">
      <c r="A30" t="s">
        <v>90</v>
      </c>
      <c r="B30" t="s">
        <v>961</v>
      </c>
      <c r="C30" t="s">
        <v>1078</v>
      </c>
      <c r="D30" t="s">
        <v>1079</v>
      </c>
      <c r="E30" t="s">
        <v>97</v>
      </c>
      <c r="F30">
        <v>2994</v>
      </c>
    </row>
    <row r="31" spans="1:6">
      <c r="A31" t="s">
        <v>87</v>
      </c>
      <c r="B31" t="s">
        <v>961</v>
      </c>
      <c r="C31" t="s">
        <v>1080</v>
      </c>
      <c r="D31" t="s">
        <v>1081</v>
      </c>
      <c r="E31" t="s">
        <v>803</v>
      </c>
      <c r="F31">
        <v>2957</v>
      </c>
    </row>
    <row r="32" spans="1:6">
      <c r="A32" t="s">
        <v>84</v>
      </c>
      <c r="B32" t="s">
        <v>961</v>
      </c>
      <c r="C32" t="s">
        <v>1082</v>
      </c>
      <c r="D32" t="s">
        <v>1083</v>
      </c>
      <c r="E32" t="s">
        <v>132</v>
      </c>
      <c r="F32">
        <v>2918</v>
      </c>
    </row>
    <row r="33" spans="1:6">
      <c r="A33" t="s">
        <v>80</v>
      </c>
      <c r="B33" t="s">
        <v>961</v>
      </c>
      <c r="C33" t="s">
        <v>1084</v>
      </c>
      <c r="D33" t="s">
        <v>1085</v>
      </c>
      <c r="E33" t="s">
        <v>646</v>
      </c>
      <c r="F33">
        <v>2910</v>
      </c>
    </row>
    <row r="34" spans="1:6">
      <c r="A34" t="s">
        <v>77</v>
      </c>
      <c r="B34" t="s">
        <v>961</v>
      </c>
      <c r="C34" t="s">
        <v>1086</v>
      </c>
      <c r="D34" t="s">
        <v>1087</v>
      </c>
      <c r="E34" t="s">
        <v>631</v>
      </c>
      <c r="F34">
        <v>2875</v>
      </c>
    </row>
    <row r="35" spans="1:6">
      <c r="A35" t="s">
        <v>73</v>
      </c>
      <c r="B35" t="s">
        <v>961</v>
      </c>
      <c r="C35" t="s">
        <v>1088</v>
      </c>
      <c r="D35" t="s">
        <v>1089</v>
      </c>
      <c r="E35" t="s">
        <v>914</v>
      </c>
      <c r="F35">
        <v>2695</v>
      </c>
    </row>
    <row r="36" spans="1:6">
      <c r="A36" t="s">
        <v>69</v>
      </c>
      <c r="B36" t="s">
        <v>961</v>
      </c>
      <c r="C36" t="s">
        <v>1090</v>
      </c>
      <c r="D36" t="s">
        <v>1091</v>
      </c>
      <c r="E36" t="s">
        <v>649</v>
      </c>
      <c r="F36">
        <v>2572</v>
      </c>
    </row>
    <row r="37" spans="1:6">
      <c r="A37" t="s">
        <v>65</v>
      </c>
      <c r="B37" t="s">
        <v>961</v>
      </c>
      <c r="C37" t="s">
        <v>1092</v>
      </c>
      <c r="D37" t="s">
        <v>1093</v>
      </c>
      <c r="E37" t="s">
        <v>646</v>
      </c>
      <c r="F37">
        <v>2520</v>
      </c>
    </row>
    <row r="38" spans="1:6">
      <c r="A38" t="s">
        <v>62</v>
      </c>
      <c r="B38" t="s">
        <v>961</v>
      </c>
      <c r="C38" t="s">
        <v>1094</v>
      </c>
      <c r="D38" t="s">
        <v>1095</v>
      </c>
      <c r="E38" t="s">
        <v>170</v>
      </c>
      <c r="F38">
        <v>2504</v>
      </c>
    </row>
    <row r="39" spans="1:6">
      <c r="A39" t="s">
        <v>59</v>
      </c>
      <c r="B39" t="s">
        <v>961</v>
      </c>
      <c r="C39" t="s">
        <v>1096</v>
      </c>
      <c r="D39" t="s">
        <v>1097</v>
      </c>
      <c r="E39" t="s">
        <v>177</v>
      </c>
      <c r="F39">
        <v>2455</v>
      </c>
    </row>
    <row r="40" spans="1:6">
      <c r="A40" t="s">
        <v>56</v>
      </c>
      <c r="B40" t="s">
        <v>961</v>
      </c>
      <c r="C40" t="s">
        <v>1098</v>
      </c>
      <c r="D40" t="s">
        <v>1099</v>
      </c>
      <c r="E40" t="s">
        <v>138</v>
      </c>
      <c r="F40">
        <v>2424</v>
      </c>
    </row>
    <row r="41" spans="1:6">
      <c r="A41" t="s">
        <v>52</v>
      </c>
      <c r="B41" t="s">
        <v>961</v>
      </c>
      <c r="C41" t="s">
        <v>1100</v>
      </c>
      <c r="D41" t="s">
        <v>1101</v>
      </c>
      <c r="E41" t="s">
        <v>1102</v>
      </c>
      <c r="F41">
        <v>2411</v>
      </c>
    </row>
    <row r="42" spans="1:6">
      <c r="A42" t="s">
        <v>49</v>
      </c>
      <c r="B42" t="s">
        <v>961</v>
      </c>
      <c r="C42" t="s">
        <v>1103</v>
      </c>
      <c r="D42" t="s">
        <v>1104</v>
      </c>
      <c r="E42" t="s">
        <v>177</v>
      </c>
      <c r="F42">
        <v>2294</v>
      </c>
    </row>
    <row r="43" spans="1:6">
      <c r="A43" t="s">
        <v>46</v>
      </c>
      <c r="B43" t="s">
        <v>961</v>
      </c>
      <c r="C43" t="s">
        <v>1105</v>
      </c>
      <c r="D43" t="s">
        <v>187</v>
      </c>
      <c r="E43" t="s">
        <v>138</v>
      </c>
      <c r="F43">
        <v>2227</v>
      </c>
    </row>
    <row r="44" spans="1:6">
      <c r="A44" t="s">
        <v>96</v>
      </c>
      <c r="B44" t="s">
        <v>927</v>
      </c>
      <c r="C44" t="s">
        <v>1106</v>
      </c>
      <c r="D44" t="s">
        <v>1107</v>
      </c>
      <c r="E44" t="s">
        <v>170</v>
      </c>
      <c r="F44">
        <v>2204</v>
      </c>
    </row>
    <row r="45" spans="1:6">
      <c r="A45" t="s">
        <v>93</v>
      </c>
      <c r="B45" t="s">
        <v>927</v>
      </c>
      <c r="C45" t="s">
        <v>1108</v>
      </c>
      <c r="D45" t="s">
        <v>1109</v>
      </c>
      <c r="E45" t="s">
        <v>170</v>
      </c>
      <c r="F45">
        <v>2152</v>
      </c>
    </row>
    <row r="46" spans="1:6">
      <c r="A46" t="s">
        <v>90</v>
      </c>
      <c r="B46" t="s">
        <v>927</v>
      </c>
      <c r="C46" t="s">
        <v>1110</v>
      </c>
      <c r="D46" t="s">
        <v>1111</v>
      </c>
      <c r="E46" t="s">
        <v>799</v>
      </c>
      <c r="F46">
        <v>2135</v>
      </c>
    </row>
    <row r="47" spans="1:6">
      <c r="A47" t="s">
        <v>87</v>
      </c>
      <c r="B47" t="s">
        <v>927</v>
      </c>
      <c r="C47" t="s">
        <v>1112</v>
      </c>
      <c r="D47" t="s">
        <v>1113</v>
      </c>
      <c r="E47" t="s">
        <v>935</v>
      </c>
      <c r="F47">
        <v>2091</v>
      </c>
    </row>
    <row r="48" spans="1:6">
      <c r="A48" t="s">
        <v>84</v>
      </c>
      <c r="B48" t="s">
        <v>927</v>
      </c>
      <c r="C48" t="s">
        <v>1114</v>
      </c>
      <c r="D48" t="s">
        <v>1115</v>
      </c>
      <c r="E48" t="s">
        <v>778</v>
      </c>
      <c r="F48">
        <v>1967</v>
      </c>
    </row>
    <row r="49" spans="1:6">
      <c r="A49" t="s">
        <v>80</v>
      </c>
      <c r="B49" t="s">
        <v>927</v>
      </c>
      <c r="C49" t="s">
        <v>1116</v>
      </c>
      <c r="D49" t="s">
        <v>1117</v>
      </c>
      <c r="E49" t="s">
        <v>451</v>
      </c>
      <c r="F49">
        <v>1884</v>
      </c>
    </row>
    <row r="50" spans="1:6">
      <c r="A50" t="s">
        <v>77</v>
      </c>
      <c r="B50" t="s">
        <v>927</v>
      </c>
      <c r="C50" t="s">
        <v>1118</v>
      </c>
      <c r="D50" t="s">
        <v>1119</v>
      </c>
      <c r="E50" t="s">
        <v>1052</v>
      </c>
      <c r="F50">
        <v>1849</v>
      </c>
    </row>
    <row r="51" spans="1:6">
      <c r="A51" t="s">
        <v>73</v>
      </c>
      <c r="B51" t="s">
        <v>927</v>
      </c>
      <c r="C51" t="s">
        <v>1120</v>
      </c>
      <c r="D51" t="s">
        <v>1121</v>
      </c>
      <c r="E51" t="s">
        <v>889</v>
      </c>
      <c r="F51">
        <v>1787</v>
      </c>
    </row>
    <row r="52" spans="1:6">
      <c r="A52" t="s">
        <v>69</v>
      </c>
      <c r="B52" t="s">
        <v>927</v>
      </c>
      <c r="C52" t="s">
        <v>1122</v>
      </c>
      <c r="D52" t="s">
        <v>1123</v>
      </c>
      <c r="E52" t="s">
        <v>431</v>
      </c>
      <c r="F52">
        <v>1757</v>
      </c>
    </row>
    <row r="53" spans="1:6">
      <c r="A53" t="s">
        <v>65</v>
      </c>
      <c r="B53" t="s">
        <v>927</v>
      </c>
      <c r="C53" t="s">
        <v>1124</v>
      </c>
      <c r="D53" t="s">
        <v>1125</v>
      </c>
      <c r="E53" t="s">
        <v>138</v>
      </c>
      <c r="F53">
        <v>1742</v>
      </c>
    </row>
    <row r="54" spans="1:6">
      <c r="A54" t="s">
        <v>62</v>
      </c>
      <c r="B54" t="s">
        <v>927</v>
      </c>
      <c r="C54" t="s">
        <v>1126</v>
      </c>
      <c r="D54" t="s">
        <v>1127</v>
      </c>
      <c r="E54" t="s">
        <v>177</v>
      </c>
      <c r="F54">
        <v>1692</v>
      </c>
    </row>
    <row r="55" spans="1:6">
      <c r="A55" t="s">
        <v>59</v>
      </c>
      <c r="B55" t="s">
        <v>927</v>
      </c>
      <c r="C55" t="s">
        <v>1128</v>
      </c>
      <c r="D55" t="s">
        <v>1129</v>
      </c>
      <c r="E55" t="s">
        <v>748</v>
      </c>
      <c r="F55">
        <v>1582</v>
      </c>
    </row>
    <row r="56" spans="1:6">
      <c r="A56" t="s">
        <v>56</v>
      </c>
      <c r="B56" t="s">
        <v>927</v>
      </c>
      <c r="C56" t="s">
        <v>1130</v>
      </c>
      <c r="D56" t="s">
        <v>1131</v>
      </c>
      <c r="E56" t="s">
        <v>480</v>
      </c>
      <c r="F56">
        <v>1554</v>
      </c>
    </row>
    <row r="57" spans="1:6">
      <c r="A57" t="s">
        <v>52</v>
      </c>
      <c r="B57" t="s">
        <v>927</v>
      </c>
      <c r="C57" t="s">
        <v>1132</v>
      </c>
      <c r="D57" t="s">
        <v>1133</v>
      </c>
      <c r="E57" t="s">
        <v>778</v>
      </c>
      <c r="F57">
        <v>1544</v>
      </c>
    </row>
    <row r="58" spans="1:6">
      <c r="A58" t="s">
        <v>49</v>
      </c>
      <c r="B58" t="s">
        <v>927</v>
      </c>
      <c r="C58" t="s">
        <v>1134</v>
      </c>
      <c r="D58" t="s">
        <v>386</v>
      </c>
      <c r="E58" t="s">
        <v>167</v>
      </c>
      <c r="F58">
        <v>1412</v>
      </c>
    </row>
    <row r="59" spans="1:6">
      <c r="A59" t="s">
        <v>46</v>
      </c>
      <c r="B59" t="s">
        <v>927</v>
      </c>
      <c r="C59" t="s">
        <v>1135</v>
      </c>
      <c r="D59" t="s">
        <v>1136</v>
      </c>
      <c r="E59" t="s">
        <v>803</v>
      </c>
      <c r="F59">
        <v>1320</v>
      </c>
    </row>
    <row r="60" spans="1:6">
      <c r="A60" t="s">
        <v>96</v>
      </c>
      <c r="B60" t="s">
        <v>894</v>
      </c>
      <c r="C60" t="s">
        <v>1137</v>
      </c>
      <c r="D60" t="s">
        <v>1138</v>
      </c>
      <c r="E60" t="s">
        <v>25</v>
      </c>
      <c r="F60">
        <v>2050</v>
      </c>
    </row>
    <row r="61" spans="1:6">
      <c r="A61" t="s">
        <v>93</v>
      </c>
      <c r="B61" t="s">
        <v>894</v>
      </c>
      <c r="C61" t="s">
        <v>1139</v>
      </c>
      <c r="D61" t="s">
        <v>1140</v>
      </c>
      <c r="E61" t="s">
        <v>105</v>
      </c>
      <c r="F61">
        <v>1839</v>
      </c>
    </row>
    <row r="62" spans="1:6">
      <c r="A62" t="s">
        <v>90</v>
      </c>
      <c r="B62" t="s">
        <v>894</v>
      </c>
      <c r="C62" t="s">
        <v>1141</v>
      </c>
      <c r="D62" t="s">
        <v>1142</v>
      </c>
      <c r="E62" t="s">
        <v>553</v>
      </c>
      <c r="F62">
        <v>1750</v>
      </c>
    </row>
    <row r="63" spans="1:6">
      <c r="A63" t="s">
        <v>87</v>
      </c>
      <c r="B63" t="s">
        <v>894</v>
      </c>
      <c r="C63" t="s">
        <v>1143</v>
      </c>
      <c r="D63" t="s">
        <v>1144</v>
      </c>
      <c r="E63" t="s">
        <v>646</v>
      </c>
      <c r="F63">
        <v>1724</v>
      </c>
    </row>
    <row r="64" spans="1:6">
      <c r="A64" t="s">
        <v>84</v>
      </c>
      <c r="B64" t="s">
        <v>894</v>
      </c>
      <c r="C64" t="s">
        <v>1145</v>
      </c>
      <c r="D64" t="s">
        <v>1146</v>
      </c>
      <c r="E64" t="s">
        <v>25</v>
      </c>
      <c r="F64">
        <v>1496</v>
      </c>
    </row>
    <row r="65" spans="1:6">
      <c r="A65" t="s">
        <v>80</v>
      </c>
      <c r="B65" t="s">
        <v>894</v>
      </c>
      <c r="C65" t="s">
        <v>1147</v>
      </c>
      <c r="D65" t="s">
        <v>1148</v>
      </c>
      <c r="E65" t="s">
        <v>325</v>
      </c>
      <c r="F65">
        <v>1324</v>
      </c>
    </row>
    <row r="66" spans="1:6">
      <c r="A66" t="s">
        <v>77</v>
      </c>
      <c r="B66" t="s">
        <v>894</v>
      </c>
      <c r="C66" t="s">
        <v>1149</v>
      </c>
      <c r="D66" t="s">
        <v>1150</v>
      </c>
      <c r="E66" t="s">
        <v>53</v>
      </c>
      <c r="F66">
        <v>1266</v>
      </c>
    </row>
    <row r="67" spans="1:6">
      <c r="A67" t="s">
        <v>73</v>
      </c>
      <c r="B67" t="s">
        <v>894</v>
      </c>
      <c r="C67" t="s">
        <v>1151</v>
      </c>
      <c r="D67" t="s">
        <v>1152</v>
      </c>
      <c r="E67" t="s">
        <v>325</v>
      </c>
      <c r="F67">
        <v>1242</v>
      </c>
    </row>
    <row r="68" spans="1:6">
      <c r="A68" t="s">
        <v>69</v>
      </c>
      <c r="B68" t="s">
        <v>894</v>
      </c>
      <c r="C68" t="s">
        <v>1153</v>
      </c>
      <c r="D68" t="s">
        <v>1154</v>
      </c>
      <c r="E68" t="s">
        <v>233</v>
      </c>
      <c r="F68">
        <v>1187</v>
      </c>
    </row>
    <row r="69" spans="1:6">
      <c r="A69" t="s">
        <v>65</v>
      </c>
      <c r="B69" t="s">
        <v>894</v>
      </c>
      <c r="C69" t="s">
        <v>1155</v>
      </c>
      <c r="D69" t="s">
        <v>1156</v>
      </c>
      <c r="E69" t="s">
        <v>105</v>
      </c>
      <c r="F69">
        <v>1109</v>
      </c>
    </row>
    <row r="70" spans="1:6">
      <c r="A70" t="s">
        <v>62</v>
      </c>
      <c r="B70" t="s">
        <v>894</v>
      </c>
      <c r="C70" t="s">
        <v>1157</v>
      </c>
      <c r="D70" t="s">
        <v>1158</v>
      </c>
      <c r="E70" t="s">
        <v>340</v>
      </c>
      <c r="F70">
        <v>1085</v>
      </c>
    </row>
    <row r="71" spans="1:6">
      <c r="A71" t="s">
        <v>59</v>
      </c>
      <c r="B71" t="s">
        <v>894</v>
      </c>
      <c r="C71" t="s">
        <v>1159</v>
      </c>
      <c r="D71" t="s">
        <v>1160</v>
      </c>
      <c r="E71" t="s">
        <v>97</v>
      </c>
      <c r="F71">
        <v>1007</v>
      </c>
    </row>
    <row r="72" spans="1:6">
      <c r="A72" t="s">
        <v>56</v>
      </c>
      <c r="B72" t="s">
        <v>894</v>
      </c>
      <c r="C72" t="s">
        <v>1161</v>
      </c>
      <c r="D72" t="s">
        <v>1162</v>
      </c>
      <c r="E72" t="s">
        <v>700</v>
      </c>
      <c r="F72">
        <v>1005</v>
      </c>
    </row>
    <row r="73" spans="1:6">
      <c r="A73" t="s">
        <v>52</v>
      </c>
      <c r="B73" t="s">
        <v>894</v>
      </c>
      <c r="C73" t="s">
        <v>1163</v>
      </c>
      <c r="D73" t="s">
        <v>1164</v>
      </c>
      <c r="E73" t="s">
        <v>267</v>
      </c>
      <c r="F73">
        <v>992</v>
      </c>
    </row>
    <row r="74" spans="1:6">
      <c r="A74" t="s">
        <v>49</v>
      </c>
      <c r="B74" t="s">
        <v>894</v>
      </c>
      <c r="C74" t="s">
        <v>1165</v>
      </c>
      <c r="D74" t="s">
        <v>1166</v>
      </c>
      <c r="E74" t="s">
        <v>237</v>
      </c>
      <c r="F74">
        <v>990</v>
      </c>
    </row>
    <row r="75" spans="1:6">
      <c r="A75" t="s">
        <v>46</v>
      </c>
      <c r="B75" t="s">
        <v>894</v>
      </c>
      <c r="C75" t="s">
        <v>1167</v>
      </c>
      <c r="D75" t="s">
        <v>1168</v>
      </c>
      <c r="E75" t="s">
        <v>267</v>
      </c>
      <c r="F75">
        <v>937</v>
      </c>
    </row>
    <row r="76" spans="1:6">
      <c r="A76" t="s">
        <v>96</v>
      </c>
      <c r="B76" t="s">
        <v>862</v>
      </c>
      <c r="C76" t="s">
        <v>1169</v>
      </c>
      <c r="D76" t="s">
        <v>1170</v>
      </c>
      <c r="E76" t="s">
        <v>163</v>
      </c>
      <c r="F76">
        <v>1276</v>
      </c>
    </row>
    <row r="77" spans="1:6">
      <c r="A77" t="s">
        <v>93</v>
      </c>
      <c r="B77" t="s">
        <v>862</v>
      </c>
      <c r="C77" t="s">
        <v>1171</v>
      </c>
      <c r="D77" t="s">
        <v>1172</v>
      </c>
      <c r="E77" t="s">
        <v>493</v>
      </c>
      <c r="F77">
        <v>1254</v>
      </c>
    </row>
    <row r="78" spans="1:6">
      <c r="A78" t="s">
        <v>90</v>
      </c>
      <c r="B78" t="s">
        <v>862</v>
      </c>
      <c r="C78" t="s">
        <v>1173</v>
      </c>
      <c r="D78" t="s">
        <v>1174</v>
      </c>
      <c r="E78" t="s">
        <v>163</v>
      </c>
      <c r="F78">
        <v>1199</v>
      </c>
    </row>
    <row r="79" spans="1:6">
      <c r="A79" t="s">
        <v>87</v>
      </c>
      <c r="B79" t="s">
        <v>862</v>
      </c>
      <c r="C79" t="s">
        <v>1175</v>
      </c>
      <c r="D79" t="s">
        <v>1176</v>
      </c>
      <c r="E79" t="s">
        <v>177</v>
      </c>
      <c r="F79">
        <v>1154</v>
      </c>
    </row>
    <row r="80" spans="1:6">
      <c r="A80" t="s">
        <v>84</v>
      </c>
      <c r="B80" t="s">
        <v>862</v>
      </c>
      <c r="C80" t="s">
        <v>1177</v>
      </c>
      <c r="D80" t="s">
        <v>1178</v>
      </c>
      <c r="E80" t="s">
        <v>480</v>
      </c>
      <c r="F80">
        <v>1108</v>
      </c>
    </row>
    <row r="81" spans="1:6">
      <c r="A81" t="s">
        <v>80</v>
      </c>
      <c r="B81" t="s">
        <v>862</v>
      </c>
      <c r="C81" t="s">
        <v>1179</v>
      </c>
      <c r="D81" t="s">
        <v>1180</v>
      </c>
      <c r="E81" t="s">
        <v>889</v>
      </c>
      <c r="F81">
        <v>1087</v>
      </c>
    </row>
    <row r="82" spans="1:6">
      <c r="A82" t="s">
        <v>77</v>
      </c>
      <c r="B82" t="s">
        <v>862</v>
      </c>
      <c r="C82" t="s">
        <v>1181</v>
      </c>
      <c r="D82" t="s">
        <v>1182</v>
      </c>
      <c r="E82" t="s">
        <v>177</v>
      </c>
      <c r="F82">
        <v>1073</v>
      </c>
    </row>
    <row r="83" spans="1:6">
      <c r="A83" t="s">
        <v>73</v>
      </c>
      <c r="B83" t="s">
        <v>862</v>
      </c>
      <c r="C83" t="s">
        <v>1183</v>
      </c>
      <c r="D83" t="s">
        <v>1184</v>
      </c>
      <c r="E83" t="s">
        <v>177</v>
      </c>
      <c r="F83">
        <v>977</v>
      </c>
    </row>
    <row r="84" spans="1:6">
      <c r="A84" t="s">
        <v>69</v>
      </c>
      <c r="B84" t="s">
        <v>862</v>
      </c>
      <c r="C84" t="s">
        <v>1185</v>
      </c>
      <c r="D84" t="s">
        <v>1186</v>
      </c>
      <c r="E84" t="s">
        <v>170</v>
      </c>
      <c r="F84">
        <v>920</v>
      </c>
    </row>
    <row r="85" spans="1:6">
      <c r="A85" t="s">
        <v>65</v>
      </c>
      <c r="B85" t="s">
        <v>862</v>
      </c>
      <c r="C85" t="s">
        <v>1187</v>
      </c>
      <c r="D85" t="s">
        <v>1188</v>
      </c>
      <c r="E85" t="s">
        <v>163</v>
      </c>
      <c r="F85">
        <v>887</v>
      </c>
    </row>
    <row r="86" spans="1:6">
      <c r="A86" t="s">
        <v>62</v>
      </c>
      <c r="B86" t="s">
        <v>862</v>
      </c>
      <c r="C86" t="s">
        <v>1189</v>
      </c>
      <c r="D86" t="s">
        <v>1190</v>
      </c>
      <c r="E86" t="s">
        <v>170</v>
      </c>
      <c r="F86">
        <v>780</v>
      </c>
    </row>
    <row r="87" spans="1:6">
      <c r="A87" t="s">
        <v>59</v>
      </c>
      <c r="B87" t="s">
        <v>862</v>
      </c>
      <c r="C87" t="s">
        <v>1191</v>
      </c>
      <c r="D87" t="s">
        <v>1192</v>
      </c>
      <c r="E87" t="s">
        <v>170</v>
      </c>
      <c r="F87">
        <v>642</v>
      </c>
    </row>
    <row r="88" spans="1:6">
      <c r="A88" t="s">
        <v>56</v>
      </c>
      <c r="B88" t="s">
        <v>862</v>
      </c>
      <c r="C88" t="s">
        <v>1193</v>
      </c>
      <c r="D88" t="s">
        <v>1194</v>
      </c>
      <c r="E88" t="s">
        <v>493</v>
      </c>
      <c r="F88">
        <v>572</v>
      </c>
    </row>
    <row r="89" spans="1:6">
      <c r="A89" t="s">
        <v>52</v>
      </c>
      <c r="B89" t="s">
        <v>862</v>
      </c>
      <c r="C89" t="s">
        <v>1195</v>
      </c>
      <c r="D89" t="s">
        <v>1196</v>
      </c>
      <c r="E89" t="s">
        <v>480</v>
      </c>
      <c r="F89">
        <v>552</v>
      </c>
    </row>
    <row r="90" spans="1:6">
      <c r="A90" t="s">
        <v>49</v>
      </c>
      <c r="B90" t="s">
        <v>862</v>
      </c>
      <c r="C90" t="s">
        <v>1197</v>
      </c>
      <c r="D90" t="s">
        <v>1198</v>
      </c>
      <c r="E90" t="s">
        <v>493</v>
      </c>
      <c r="F90">
        <v>507</v>
      </c>
    </row>
    <row r="91" spans="1:6">
      <c r="A91" t="s">
        <v>46</v>
      </c>
      <c r="B91" t="s">
        <v>862</v>
      </c>
      <c r="C91" t="s">
        <v>1199</v>
      </c>
      <c r="D91" t="s">
        <v>1200</v>
      </c>
      <c r="E91" t="s">
        <v>167</v>
      </c>
      <c r="F91">
        <v>442</v>
      </c>
    </row>
    <row r="92" spans="1:6">
      <c r="A92" t="s">
        <v>96</v>
      </c>
      <c r="B92" t="s">
        <v>827</v>
      </c>
      <c r="C92" t="s">
        <v>1201</v>
      </c>
      <c r="D92" t="s">
        <v>1202</v>
      </c>
      <c r="E92" t="s">
        <v>149</v>
      </c>
      <c r="F92">
        <v>1270</v>
      </c>
    </row>
    <row r="93" spans="1:6">
      <c r="A93" t="s">
        <v>93</v>
      </c>
      <c r="B93" t="s">
        <v>827</v>
      </c>
      <c r="C93" t="s">
        <v>1203</v>
      </c>
      <c r="D93" t="s">
        <v>1204</v>
      </c>
      <c r="E93" t="s">
        <v>852</v>
      </c>
      <c r="F93">
        <v>1113</v>
      </c>
    </row>
    <row r="94" spans="1:6">
      <c r="A94" t="s">
        <v>90</v>
      </c>
      <c r="B94" t="s">
        <v>827</v>
      </c>
      <c r="C94" t="s">
        <v>1205</v>
      </c>
      <c r="D94" t="s">
        <v>1206</v>
      </c>
      <c r="E94" t="s">
        <v>152</v>
      </c>
      <c r="F94">
        <v>1035</v>
      </c>
    </row>
    <row r="95" spans="1:6">
      <c r="A95" t="s">
        <v>87</v>
      </c>
      <c r="B95" t="s">
        <v>827</v>
      </c>
      <c r="C95" t="s">
        <v>1207</v>
      </c>
      <c r="D95" t="s">
        <v>1208</v>
      </c>
      <c r="E95" t="s">
        <v>845</v>
      </c>
      <c r="F95">
        <v>958</v>
      </c>
    </row>
    <row r="96" spans="1:6">
      <c r="A96" t="s">
        <v>84</v>
      </c>
      <c r="B96" t="s">
        <v>827</v>
      </c>
      <c r="C96" t="s">
        <v>1209</v>
      </c>
      <c r="D96" t="s">
        <v>1210</v>
      </c>
      <c r="E96" t="s">
        <v>152</v>
      </c>
      <c r="F96">
        <v>814</v>
      </c>
    </row>
    <row r="97" spans="1:6">
      <c r="A97" t="s">
        <v>80</v>
      </c>
      <c r="B97" t="s">
        <v>827</v>
      </c>
      <c r="C97" t="s">
        <v>1211</v>
      </c>
      <c r="D97" t="s">
        <v>257</v>
      </c>
      <c r="E97" t="s">
        <v>132</v>
      </c>
      <c r="F97">
        <v>632</v>
      </c>
    </row>
    <row r="98" spans="1:6">
      <c r="A98" t="s">
        <v>77</v>
      </c>
      <c r="B98" t="s">
        <v>827</v>
      </c>
      <c r="C98" t="s">
        <v>1212</v>
      </c>
      <c r="D98" t="s">
        <v>1213</v>
      </c>
      <c r="E98" t="s">
        <v>1214</v>
      </c>
      <c r="F98">
        <v>534</v>
      </c>
    </row>
    <row r="99" spans="1:6">
      <c r="A99" t="s">
        <v>73</v>
      </c>
      <c r="B99" t="s">
        <v>827</v>
      </c>
      <c r="C99" t="s">
        <v>1215</v>
      </c>
      <c r="D99" t="s">
        <v>291</v>
      </c>
      <c r="E99" t="s">
        <v>132</v>
      </c>
      <c r="F99">
        <v>450</v>
      </c>
    </row>
    <row r="100" spans="1:6">
      <c r="A100" t="s">
        <v>69</v>
      </c>
      <c r="B100" t="s">
        <v>827</v>
      </c>
      <c r="C100" t="s">
        <v>1216</v>
      </c>
      <c r="D100" t="s">
        <v>1217</v>
      </c>
      <c r="E100" t="s">
        <v>143</v>
      </c>
      <c r="F100">
        <v>335</v>
      </c>
    </row>
    <row r="101" spans="1:6">
      <c r="A101" t="s">
        <v>65</v>
      </c>
      <c r="B101" t="s">
        <v>827</v>
      </c>
      <c r="C101" t="s">
        <v>1218</v>
      </c>
      <c r="D101" t="s">
        <v>1219</v>
      </c>
      <c r="E101" t="s">
        <v>152</v>
      </c>
      <c r="F101">
        <v>329</v>
      </c>
    </row>
    <row r="102" spans="1:6">
      <c r="A102" t="s">
        <v>62</v>
      </c>
      <c r="B102" t="s">
        <v>827</v>
      </c>
      <c r="C102" t="s">
        <v>1220</v>
      </c>
      <c r="D102" t="s">
        <v>1221</v>
      </c>
      <c r="E102" t="s">
        <v>464</v>
      </c>
      <c r="F102">
        <v>285</v>
      </c>
    </row>
    <row r="103" spans="1:6">
      <c r="A103" t="s">
        <v>59</v>
      </c>
      <c r="B103" t="s">
        <v>827</v>
      </c>
      <c r="C103" t="s">
        <v>1222</v>
      </c>
      <c r="D103" t="s">
        <v>1223</v>
      </c>
      <c r="E103" t="s">
        <v>152</v>
      </c>
      <c r="F103">
        <v>275</v>
      </c>
    </row>
    <row r="104" spans="1:6">
      <c r="A104" t="s">
        <v>56</v>
      </c>
      <c r="B104" t="s">
        <v>827</v>
      </c>
      <c r="C104" t="s">
        <v>1224</v>
      </c>
      <c r="D104" t="s">
        <v>1225</v>
      </c>
      <c r="E104" t="s">
        <v>852</v>
      </c>
      <c r="F104">
        <v>275</v>
      </c>
    </row>
    <row r="105" spans="1:6">
      <c r="A105" t="s">
        <v>52</v>
      </c>
      <c r="B105" t="s">
        <v>827</v>
      </c>
      <c r="C105" t="s">
        <v>1226</v>
      </c>
      <c r="D105" t="s">
        <v>1227</v>
      </c>
      <c r="E105" t="s">
        <v>143</v>
      </c>
      <c r="F105">
        <v>205</v>
      </c>
    </row>
    <row r="106" spans="1:6">
      <c r="A106" t="s">
        <v>49</v>
      </c>
      <c r="B106" t="s">
        <v>827</v>
      </c>
      <c r="C106" t="s">
        <v>1228</v>
      </c>
      <c r="D106" t="s">
        <v>1229</v>
      </c>
      <c r="E106" t="s">
        <v>132</v>
      </c>
      <c r="F106">
        <v>157</v>
      </c>
    </row>
    <row r="107" spans="1:6">
      <c r="A107" t="s">
        <v>46</v>
      </c>
      <c r="B107" t="s">
        <v>827</v>
      </c>
      <c r="C107" t="s">
        <v>1230</v>
      </c>
      <c r="D107" t="s">
        <v>1231</v>
      </c>
      <c r="E107" t="s">
        <v>143</v>
      </c>
      <c r="F107">
        <v>155</v>
      </c>
    </row>
    <row r="108" spans="1:6">
      <c r="A108" t="s">
        <v>96</v>
      </c>
      <c r="B108" t="s">
        <v>802</v>
      </c>
      <c r="C108" t="s">
        <v>1232</v>
      </c>
      <c r="D108" t="s">
        <v>1233</v>
      </c>
      <c r="E108" t="s">
        <v>935</v>
      </c>
      <c r="F108">
        <v>1219</v>
      </c>
    </row>
    <row r="109" spans="1:6">
      <c r="A109" t="s">
        <v>93</v>
      </c>
      <c r="B109" t="s">
        <v>802</v>
      </c>
      <c r="C109" t="s">
        <v>6114</v>
      </c>
      <c r="D109" t="s">
        <v>1234</v>
      </c>
      <c r="E109" t="s">
        <v>816</v>
      </c>
      <c r="F109">
        <v>920</v>
      </c>
    </row>
    <row r="110" spans="1:6">
      <c r="A110" t="s">
        <v>90</v>
      </c>
      <c r="B110" t="s">
        <v>802</v>
      </c>
      <c r="C110" t="s">
        <v>1235</v>
      </c>
      <c r="D110" t="s">
        <v>1236</v>
      </c>
      <c r="E110" t="s">
        <v>1052</v>
      </c>
      <c r="F110">
        <v>770</v>
      </c>
    </row>
    <row r="111" spans="1:6">
      <c r="A111" t="s">
        <v>87</v>
      </c>
      <c r="B111" t="s">
        <v>802</v>
      </c>
      <c r="C111" t="s">
        <v>1237</v>
      </c>
      <c r="D111" t="s">
        <v>1238</v>
      </c>
      <c r="E111" t="s">
        <v>799</v>
      </c>
      <c r="F111">
        <v>535</v>
      </c>
    </row>
    <row r="112" spans="1:6">
      <c r="A112" t="s">
        <v>84</v>
      </c>
      <c r="B112" t="s">
        <v>802</v>
      </c>
      <c r="C112" t="s">
        <v>1239</v>
      </c>
      <c r="D112" t="s">
        <v>1240</v>
      </c>
      <c r="E112" t="s">
        <v>935</v>
      </c>
      <c r="F112">
        <v>390</v>
      </c>
    </row>
    <row r="113" spans="1:6">
      <c r="A113" t="s">
        <v>80</v>
      </c>
      <c r="B113" t="s">
        <v>802</v>
      </c>
      <c r="C113" t="s">
        <v>1241</v>
      </c>
      <c r="D113" t="s">
        <v>1242</v>
      </c>
      <c r="E113" t="s">
        <v>1052</v>
      </c>
      <c r="F113">
        <v>360</v>
      </c>
    </row>
    <row r="114" spans="1:6">
      <c r="A114" t="s">
        <v>96</v>
      </c>
      <c r="B114" t="s">
        <v>767</v>
      </c>
      <c r="C114" t="s">
        <v>1243</v>
      </c>
      <c r="D114" t="s">
        <v>1244</v>
      </c>
      <c r="E114" t="s">
        <v>431</v>
      </c>
      <c r="F114">
        <v>1201</v>
      </c>
    </row>
    <row r="115" spans="1:6">
      <c r="A115" t="s">
        <v>93</v>
      </c>
      <c r="B115" t="s">
        <v>767</v>
      </c>
      <c r="C115" t="s">
        <v>1245</v>
      </c>
      <c r="D115" t="s">
        <v>1246</v>
      </c>
      <c r="E115" t="s">
        <v>1247</v>
      </c>
      <c r="F115">
        <v>1170</v>
      </c>
    </row>
    <row r="116" spans="1:6">
      <c r="A116" t="s">
        <v>90</v>
      </c>
      <c r="B116" t="s">
        <v>767</v>
      </c>
      <c r="C116" t="s">
        <v>1248</v>
      </c>
      <c r="D116" t="s">
        <v>1249</v>
      </c>
      <c r="E116" t="s">
        <v>778</v>
      </c>
      <c r="F116">
        <v>874</v>
      </c>
    </row>
    <row r="117" spans="1:6">
      <c r="A117" t="s">
        <v>87</v>
      </c>
      <c r="B117" t="s">
        <v>767</v>
      </c>
      <c r="C117" t="s">
        <v>1250</v>
      </c>
      <c r="D117" t="s">
        <v>1251</v>
      </c>
      <c r="E117" t="s">
        <v>1247</v>
      </c>
      <c r="F117">
        <v>312</v>
      </c>
    </row>
    <row r="118" spans="1:6">
      <c r="A118" t="s">
        <v>84</v>
      </c>
      <c r="B118" t="s">
        <v>767</v>
      </c>
      <c r="C118" t="s">
        <v>1252</v>
      </c>
      <c r="D118" t="s">
        <v>1253</v>
      </c>
      <c r="E118" t="s">
        <v>1254</v>
      </c>
      <c r="F118">
        <v>137</v>
      </c>
    </row>
    <row r="119" spans="1:6">
      <c r="A119" t="s">
        <v>80</v>
      </c>
      <c r="B119" t="s">
        <v>767</v>
      </c>
      <c r="C119" t="s">
        <v>1255</v>
      </c>
      <c r="D119" t="s">
        <v>1256</v>
      </c>
      <c r="E119" t="s">
        <v>778</v>
      </c>
      <c r="F119">
        <v>137</v>
      </c>
    </row>
    <row r="120" spans="1:6">
      <c r="A120" t="s">
        <v>77</v>
      </c>
      <c r="B120" t="s">
        <v>767</v>
      </c>
      <c r="C120" t="s">
        <v>1257</v>
      </c>
      <c r="D120" t="s">
        <v>1258</v>
      </c>
      <c r="E120" t="s">
        <v>1254</v>
      </c>
      <c r="F120">
        <v>92</v>
      </c>
    </row>
    <row r="121" spans="1:6">
      <c r="A121" t="s">
        <v>73</v>
      </c>
      <c r="B121" t="s">
        <v>767</v>
      </c>
      <c r="C121" t="s">
        <v>1259</v>
      </c>
      <c r="D121" t="s">
        <v>1260</v>
      </c>
      <c r="E121" t="s">
        <v>1254</v>
      </c>
      <c r="F121">
        <v>92</v>
      </c>
    </row>
    <row r="122" spans="1:6">
      <c r="A122" t="s">
        <v>69</v>
      </c>
      <c r="B122" t="s">
        <v>767</v>
      </c>
      <c r="C122" t="s">
        <v>1261</v>
      </c>
      <c r="D122" t="s">
        <v>1262</v>
      </c>
      <c r="E122" t="s">
        <v>422</v>
      </c>
      <c r="F122">
        <v>92</v>
      </c>
    </row>
    <row r="123" spans="1:6">
      <c r="A123" t="s">
        <v>96</v>
      </c>
      <c r="B123" t="s">
        <v>733</v>
      </c>
      <c r="C123" t="s">
        <v>1263</v>
      </c>
      <c r="D123" t="s">
        <v>1264</v>
      </c>
      <c r="E123" t="s">
        <v>110</v>
      </c>
      <c r="F123">
        <v>1092</v>
      </c>
    </row>
    <row r="124" spans="1:6">
      <c r="A124" t="s">
        <v>93</v>
      </c>
      <c r="B124" t="s">
        <v>733</v>
      </c>
      <c r="C124" t="s">
        <v>1265</v>
      </c>
      <c r="D124" t="s">
        <v>1266</v>
      </c>
      <c r="E124" t="s">
        <v>110</v>
      </c>
      <c r="F124">
        <v>869</v>
      </c>
    </row>
    <row r="125" spans="1:6">
      <c r="A125" t="s">
        <v>90</v>
      </c>
      <c r="B125" t="s">
        <v>733</v>
      </c>
      <c r="C125" t="s">
        <v>1267</v>
      </c>
      <c r="D125" t="s">
        <v>1268</v>
      </c>
      <c r="E125" t="s">
        <v>110</v>
      </c>
      <c r="F125">
        <v>764</v>
      </c>
    </row>
    <row r="126" spans="1:6">
      <c r="A126" t="s">
        <v>87</v>
      </c>
      <c r="B126" t="s">
        <v>733</v>
      </c>
      <c r="C126" t="s">
        <v>1269</v>
      </c>
      <c r="D126" t="s">
        <v>1270</v>
      </c>
      <c r="E126" t="s">
        <v>116</v>
      </c>
      <c r="F126">
        <v>562</v>
      </c>
    </row>
    <row r="127" spans="1:6">
      <c r="A127" t="s">
        <v>84</v>
      </c>
      <c r="B127" t="s">
        <v>733</v>
      </c>
      <c r="C127" t="s">
        <v>1271</v>
      </c>
      <c r="D127" t="s">
        <v>1272</v>
      </c>
      <c r="E127" t="s">
        <v>121</v>
      </c>
      <c r="F127">
        <v>470</v>
      </c>
    </row>
    <row r="128" spans="1:6">
      <c r="A128" t="s">
        <v>80</v>
      </c>
      <c r="B128" t="s">
        <v>733</v>
      </c>
      <c r="C128" t="s">
        <v>1273</v>
      </c>
      <c r="D128" t="s">
        <v>1274</v>
      </c>
      <c r="E128" t="s">
        <v>116</v>
      </c>
      <c r="F128">
        <v>412</v>
      </c>
    </row>
    <row r="129" spans="1:6">
      <c r="A129" t="s">
        <v>77</v>
      </c>
      <c r="B129" t="s">
        <v>733</v>
      </c>
      <c r="C129" t="s">
        <v>1275</v>
      </c>
      <c r="D129" t="s">
        <v>1276</v>
      </c>
      <c r="E129" t="s">
        <v>110</v>
      </c>
      <c r="F129">
        <v>377</v>
      </c>
    </row>
    <row r="130" spans="1:6">
      <c r="A130" t="s">
        <v>73</v>
      </c>
      <c r="B130" t="s">
        <v>733</v>
      </c>
      <c r="C130" t="s">
        <v>1277</v>
      </c>
      <c r="D130" t="s">
        <v>1170</v>
      </c>
      <c r="E130" t="s">
        <v>121</v>
      </c>
      <c r="F130">
        <v>275</v>
      </c>
    </row>
    <row r="131" spans="1:6">
      <c r="A131" t="s">
        <v>69</v>
      </c>
      <c r="B131" t="s">
        <v>733</v>
      </c>
      <c r="C131" t="s">
        <v>1278</v>
      </c>
      <c r="D131" t="s">
        <v>1279</v>
      </c>
      <c r="E131" t="s">
        <v>110</v>
      </c>
      <c r="F131">
        <v>229</v>
      </c>
    </row>
    <row r="132" spans="1:6">
      <c r="A132" t="s">
        <v>65</v>
      </c>
      <c r="B132" t="s">
        <v>733</v>
      </c>
      <c r="C132" t="s">
        <v>1280</v>
      </c>
      <c r="D132" t="s">
        <v>1281</v>
      </c>
      <c r="E132" t="s">
        <v>110</v>
      </c>
      <c r="F132">
        <v>92</v>
      </c>
    </row>
    <row r="133" spans="1:6">
      <c r="A133" t="s">
        <v>62</v>
      </c>
      <c r="B133" t="s">
        <v>733</v>
      </c>
      <c r="C133" t="s">
        <v>1282</v>
      </c>
      <c r="D133" t="s">
        <v>1283</v>
      </c>
      <c r="E133" t="s">
        <v>110</v>
      </c>
      <c r="F133">
        <v>92</v>
      </c>
    </row>
    <row r="134" spans="1:6">
      <c r="A134" t="s">
        <v>59</v>
      </c>
      <c r="B134" t="s">
        <v>733</v>
      </c>
      <c r="C134" t="s">
        <v>1284</v>
      </c>
      <c r="D134" t="s">
        <v>1285</v>
      </c>
      <c r="E134" t="s">
        <v>110</v>
      </c>
      <c r="F134">
        <v>92</v>
      </c>
    </row>
    <row r="135" spans="1:6">
      <c r="A135" t="s">
        <v>96</v>
      </c>
      <c r="B135" t="s">
        <v>703</v>
      </c>
      <c r="C135" t="s">
        <v>6115</v>
      </c>
      <c r="D135" t="s">
        <v>1286</v>
      </c>
      <c r="E135" t="s">
        <v>700</v>
      </c>
      <c r="F135">
        <v>515</v>
      </c>
    </row>
    <row r="136" spans="1:6">
      <c r="A136" t="s">
        <v>93</v>
      </c>
      <c r="B136" t="s">
        <v>703</v>
      </c>
      <c r="C136" t="s">
        <v>1287</v>
      </c>
      <c r="D136" t="s">
        <v>1288</v>
      </c>
      <c r="E136" t="s">
        <v>700</v>
      </c>
      <c r="F136">
        <v>195</v>
      </c>
    </row>
    <row r="137" spans="1:6">
      <c r="A137" t="s">
        <v>90</v>
      </c>
      <c r="B137" t="s">
        <v>703</v>
      </c>
      <c r="C137" t="s">
        <v>1289</v>
      </c>
      <c r="D137" t="s">
        <v>241</v>
      </c>
      <c r="E137" t="s">
        <v>700</v>
      </c>
      <c r="F137">
        <v>155</v>
      </c>
    </row>
    <row r="138" spans="1:6">
      <c r="A138" t="s">
        <v>96</v>
      </c>
      <c r="B138" t="s">
        <v>669</v>
      </c>
      <c r="C138" t="s">
        <v>1290</v>
      </c>
      <c r="D138" t="s">
        <v>1291</v>
      </c>
      <c r="E138" t="s">
        <v>344</v>
      </c>
      <c r="F138">
        <v>638</v>
      </c>
    </row>
    <row r="139" spans="1:6">
      <c r="A139" t="s">
        <v>93</v>
      </c>
      <c r="B139" t="s">
        <v>669</v>
      </c>
      <c r="C139" t="s">
        <v>1292</v>
      </c>
      <c r="D139" t="s">
        <v>1293</v>
      </c>
      <c r="E139" t="s">
        <v>344</v>
      </c>
      <c r="F139">
        <v>525</v>
      </c>
    </row>
    <row r="140" spans="1:6">
      <c r="A140" t="s">
        <v>90</v>
      </c>
      <c r="B140" t="s">
        <v>669</v>
      </c>
      <c r="C140" t="s">
        <v>1294</v>
      </c>
      <c r="D140" t="s">
        <v>1295</v>
      </c>
      <c r="E140" t="s">
        <v>344</v>
      </c>
      <c r="F140">
        <v>525</v>
      </c>
    </row>
    <row r="141" spans="1:6">
      <c r="A141" t="s">
        <v>87</v>
      </c>
      <c r="B141" t="s">
        <v>669</v>
      </c>
      <c r="C141" t="s">
        <v>1296</v>
      </c>
      <c r="D141" t="s">
        <v>1297</v>
      </c>
      <c r="E141" t="s">
        <v>349</v>
      </c>
      <c r="F141">
        <v>427</v>
      </c>
    </row>
    <row r="142" spans="1:6">
      <c r="A142" t="s">
        <v>84</v>
      </c>
      <c r="B142" t="s">
        <v>669</v>
      </c>
      <c r="C142" t="s">
        <v>1298</v>
      </c>
      <c r="D142" t="s">
        <v>1299</v>
      </c>
      <c r="E142" t="s">
        <v>349</v>
      </c>
      <c r="F142">
        <v>422</v>
      </c>
    </row>
    <row r="143" spans="1:6">
      <c r="A143" t="s">
        <v>80</v>
      </c>
      <c r="B143" t="s">
        <v>669</v>
      </c>
      <c r="C143" t="s">
        <v>1300</v>
      </c>
      <c r="D143" t="s">
        <v>1301</v>
      </c>
      <c r="E143" t="s">
        <v>349</v>
      </c>
      <c r="F143">
        <v>379</v>
      </c>
    </row>
    <row r="144" spans="1:6">
      <c r="A144" t="s">
        <v>77</v>
      </c>
      <c r="B144" t="s">
        <v>669</v>
      </c>
      <c r="C144" t="s">
        <v>1302</v>
      </c>
      <c r="D144" t="s">
        <v>1303</v>
      </c>
      <c r="E144" t="s">
        <v>340</v>
      </c>
      <c r="F144">
        <v>374</v>
      </c>
    </row>
    <row r="145" spans="1:6">
      <c r="A145" t="s">
        <v>73</v>
      </c>
      <c r="B145" t="s">
        <v>669</v>
      </c>
      <c r="C145" t="s">
        <v>1304</v>
      </c>
      <c r="D145" t="s">
        <v>1305</v>
      </c>
      <c r="E145" t="s">
        <v>340</v>
      </c>
      <c r="F145">
        <v>275</v>
      </c>
    </row>
    <row r="146" spans="1:6">
      <c r="A146" t="s">
        <v>69</v>
      </c>
      <c r="B146" t="s">
        <v>669</v>
      </c>
      <c r="C146" t="s">
        <v>1306</v>
      </c>
      <c r="D146" t="s">
        <v>1307</v>
      </c>
      <c r="E146" t="s">
        <v>344</v>
      </c>
      <c r="F146">
        <v>275</v>
      </c>
    </row>
    <row r="147" spans="1:6">
      <c r="A147" t="s">
        <v>65</v>
      </c>
      <c r="B147" t="s">
        <v>669</v>
      </c>
      <c r="C147" t="s">
        <v>1308</v>
      </c>
      <c r="D147" t="s">
        <v>1309</v>
      </c>
      <c r="E147" t="s">
        <v>349</v>
      </c>
      <c r="F147">
        <v>155</v>
      </c>
    </row>
    <row r="148" spans="1:6">
      <c r="A148" t="s">
        <v>62</v>
      </c>
      <c r="B148" t="s">
        <v>669</v>
      </c>
      <c r="C148" t="s">
        <v>1310</v>
      </c>
      <c r="D148" t="s">
        <v>1311</v>
      </c>
      <c r="E148" t="s">
        <v>340</v>
      </c>
      <c r="F148">
        <v>155</v>
      </c>
    </row>
    <row r="149" spans="1:6">
      <c r="A149" t="s">
        <v>59</v>
      </c>
      <c r="B149" t="s">
        <v>669</v>
      </c>
      <c r="C149" t="s">
        <v>1312</v>
      </c>
      <c r="D149" t="s">
        <v>1313</v>
      </c>
      <c r="E149" t="s">
        <v>340</v>
      </c>
      <c r="F149">
        <v>112</v>
      </c>
    </row>
    <row r="150" spans="1:6">
      <c r="A150" t="s">
        <v>56</v>
      </c>
      <c r="B150" t="s">
        <v>669</v>
      </c>
      <c r="C150" t="s">
        <v>1314</v>
      </c>
      <c r="D150" t="s">
        <v>1315</v>
      </c>
      <c r="E150" t="s">
        <v>344</v>
      </c>
      <c r="F150">
        <v>92</v>
      </c>
    </row>
    <row r="151" spans="1:6">
      <c r="A151" t="s">
        <v>52</v>
      </c>
      <c r="B151" t="s">
        <v>669</v>
      </c>
      <c r="C151" t="s">
        <v>1316</v>
      </c>
      <c r="D151" t="s">
        <v>1317</v>
      </c>
      <c r="E151" t="s">
        <v>344</v>
      </c>
      <c r="F151">
        <v>92</v>
      </c>
    </row>
    <row r="152" spans="1:6">
      <c r="A152" t="s">
        <v>49</v>
      </c>
      <c r="B152" t="s">
        <v>669</v>
      </c>
      <c r="C152" t="s">
        <v>1318</v>
      </c>
      <c r="D152" t="s">
        <v>245</v>
      </c>
      <c r="E152" t="s">
        <v>344</v>
      </c>
      <c r="F152">
        <v>55</v>
      </c>
    </row>
    <row r="153" spans="1:6">
      <c r="A153" t="s">
        <v>46</v>
      </c>
      <c r="B153" t="s">
        <v>669</v>
      </c>
      <c r="C153" t="s">
        <v>1319</v>
      </c>
      <c r="D153" t="s">
        <v>1320</v>
      </c>
      <c r="E153" t="s">
        <v>344</v>
      </c>
      <c r="F153">
        <v>55</v>
      </c>
    </row>
    <row r="154" spans="1:6">
      <c r="A154" t="s">
        <v>96</v>
      </c>
      <c r="B154" t="s">
        <v>634</v>
      </c>
      <c r="C154" t="s">
        <v>1321</v>
      </c>
      <c r="D154" t="s">
        <v>1322</v>
      </c>
      <c r="E154" t="s">
        <v>643</v>
      </c>
      <c r="F154">
        <v>660</v>
      </c>
    </row>
    <row r="155" spans="1:6">
      <c r="A155" t="s">
        <v>93</v>
      </c>
      <c r="B155" t="s">
        <v>634</v>
      </c>
      <c r="C155" t="s">
        <v>1323</v>
      </c>
      <c r="D155" t="s">
        <v>1324</v>
      </c>
      <c r="E155" t="s">
        <v>631</v>
      </c>
      <c r="F155">
        <v>490</v>
      </c>
    </row>
    <row r="156" spans="1:6">
      <c r="A156" t="s">
        <v>90</v>
      </c>
      <c r="B156" t="s">
        <v>634</v>
      </c>
      <c r="C156" t="s">
        <v>1325</v>
      </c>
      <c r="D156" t="s">
        <v>1326</v>
      </c>
      <c r="E156" t="s">
        <v>643</v>
      </c>
      <c r="F156">
        <v>490</v>
      </c>
    </row>
    <row r="157" spans="1:6">
      <c r="A157" t="s">
        <v>87</v>
      </c>
      <c r="B157" t="s">
        <v>634</v>
      </c>
      <c r="C157" t="s">
        <v>1327</v>
      </c>
      <c r="D157" t="s">
        <v>933</v>
      </c>
      <c r="E157" t="s">
        <v>1328</v>
      </c>
      <c r="F157">
        <v>385</v>
      </c>
    </row>
    <row r="158" spans="1:6">
      <c r="A158" t="s">
        <v>84</v>
      </c>
      <c r="B158" t="s">
        <v>634</v>
      </c>
      <c r="C158" t="s">
        <v>1329</v>
      </c>
      <c r="D158" t="s">
        <v>1330</v>
      </c>
      <c r="E158" t="s">
        <v>914</v>
      </c>
      <c r="F158">
        <v>272</v>
      </c>
    </row>
    <row r="159" spans="1:6">
      <c r="A159" t="s">
        <v>80</v>
      </c>
      <c r="B159" t="s">
        <v>634</v>
      </c>
      <c r="C159" t="s">
        <v>1331</v>
      </c>
      <c r="D159" t="s">
        <v>1332</v>
      </c>
      <c r="E159" t="s">
        <v>643</v>
      </c>
      <c r="F159">
        <v>272</v>
      </c>
    </row>
    <row r="160" spans="1:6">
      <c r="A160" t="s">
        <v>77</v>
      </c>
      <c r="B160" t="s">
        <v>634</v>
      </c>
      <c r="C160" t="s">
        <v>1333</v>
      </c>
      <c r="D160" t="s">
        <v>1334</v>
      </c>
      <c r="E160" t="s">
        <v>631</v>
      </c>
      <c r="F160">
        <v>155</v>
      </c>
    </row>
    <row r="161" spans="1:6">
      <c r="A161" t="s">
        <v>73</v>
      </c>
      <c r="B161" t="s">
        <v>634</v>
      </c>
      <c r="C161" t="s">
        <v>1335</v>
      </c>
      <c r="D161" t="s">
        <v>599</v>
      </c>
      <c r="E161" t="s">
        <v>631</v>
      </c>
      <c r="F161">
        <v>132</v>
      </c>
    </row>
    <row r="162" spans="1:6">
      <c r="A162" t="s">
        <v>69</v>
      </c>
      <c r="B162" t="s">
        <v>634</v>
      </c>
      <c r="C162" t="s">
        <v>1336</v>
      </c>
      <c r="D162" t="s">
        <v>1337</v>
      </c>
      <c r="E162" t="s">
        <v>631</v>
      </c>
      <c r="F162">
        <v>112</v>
      </c>
    </row>
    <row r="163" spans="1:6">
      <c r="A163" t="s">
        <v>96</v>
      </c>
      <c r="B163" t="s">
        <v>601</v>
      </c>
      <c r="C163" t="s">
        <v>1338</v>
      </c>
      <c r="D163" t="s">
        <v>1339</v>
      </c>
      <c r="E163" t="s">
        <v>304</v>
      </c>
      <c r="F163">
        <v>911</v>
      </c>
    </row>
    <row r="164" spans="1:6">
      <c r="A164" t="s">
        <v>93</v>
      </c>
      <c r="B164" t="s">
        <v>601</v>
      </c>
      <c r="C164" t="s">
        <v>1340</v>
      </c>
      <c r="D164" t="s">
        <v>1341</v>
      </c>
      <c r="E164" t="s">
        <v>325</v>
      </c>
      <c r="F164">
        <v>636</v>
      </c>
    </row>
    <row r="165" spans="1:6">
      <c r="A165" t="s">
        <v>90</v>
      </c>
      <c r="B165" t="s">
        <v>601</v>
      </c>
      <c r="C165" t="s">
        <v>1342</v>
      </c>
      <c r="D165" t="s">
        <v>1343</v>
      </c>
      <c r="E165" t="s">
        <v>277</v>
      </c>
      <c r="F165">
        <v>477</v>
      </c>
    </row>
    <row r="166" spans="1:6">
      <c r="A166" t="s">
        <v>87</v>
      </c>
      <c r="B166" t="s">
        <v>601</v>
      </c>
      <c r="C166" t="s">
        <v>1344</v>
      </c>
      <c r="D166" t="s">
        <v>1345</v>
      </c>
      <c r="E166" t="s">
        <v>97</v>
      </c>
      <c r="F166">
        <v>439</v>
      </c>
    </row>
    <row r="167" spans="1:6">
      <c r="A167" t="s">
        <v>84</v>
      </c>
      <c r="B167" t="s">
        <v>601</v>
      </c>
      <c r="C167" t="s">
        <v>1346</v>
      </c>
      <c r="D167" t="s">
        <v>1347</v>
      </c>
      <c r="E167" t="s">
        <v>1348</v>
      </c>
      <c r="F167">
        <v>409</v>
      </c>
    </row>
    <row r="168" spans="1:6">
      <c r="A168" t="s">
        <v>80</v>
      </c>
      <c r="B168" t="s">
        <v>601</v>
      </c>
      <c r="C168" t="s">
        <v>1349</v>
      </c>
      <c r="D168" t="s">
        <v>1350</v>
      </c>
      <c r="E168" t="s">
        <v>97</v>
      </c>
      <c r="F168">
        <v>385</v>
      </c>
    </row>
    <row r="169" spans="1:6">
      <c r="A169" t="s">
        <v>77</v>
      </c>
      <c r="B169" t="s">
        <v>601</v>
      </c>
      <c r="C169" t="s">
        <v>1351</v>
      </c>
      <c r="D169" t="s">
        <v>1352</v>
      </c>
      <c r="E169" t="s">
        <v>288</v>
      </c>
      <c r="F169">
        <v>342</v>
      </c>
    </row>
    <row r="170" spans="1:6">
      <c r="A170" t="s">
        <v>73</v>
      </c>
      <c r="B170" t="s">
        <v>601</v>
      </c>
      <c r="C170" t="s">
        <v>1353</v>
      </c>
      <c r="D170" t="s">
        <v>1354</v>
      </c>
      <c r="E170" t="s">
        <v>293</v>
      </c>
      <c r="F170">
        <v>278</v>
      </c>
    </row>
    <row r="171" spans="1:6">
      <c r="A171" t="s">
        <v>69</v>
      </c>
      <c r="B171" t="s">
        <v>601</v>
      </c>
      <c r="C171" t="s">
        <v>1355</v>
      </c>
      <c r="D171" t="s">
        <v>1356</v>
      </c>
      <c r="E171" t="s">
        <v>277</v>
      </c>
      <c r="F171">
        <v>272</v>
      </c>
    </row>
    <row r="172" spans="1:6">
      <c r="A172" t="s">
        <v>65</v>
      </c>
      <c r="B172" t="s">
        <v>601</v>
      </c>
      <c r="C172" t="s">
        <v>1357</v>
      </c>
      <c r="D172" t="s">
        <v>1358</v>
      </c>
      <c r="E172" t="s">
        <v>288</v>
      </c>
      <c r="F172">
        <v>237</v>
      </c>
    </row>
    <row r="173" spans="1:6">
      <c r="A173" t="s">
        <v>62</v>
      </c>
      <c r="B173" t="s">
        <v>601</v>
      </c>
      <c r="C173" t="s">
        <v>1359</v>
      </c>
      <c r="D173" t="s">
        <v>1360</v>
      </c>
      <c r="E173" t="s">
        <v>288</v>
      </c>
      <c r="F173">
        <v>195</v>
      </c>
    </row>
    <row r="174" spans="1:6">
      <c r="A174" t="s">
        <v>59</v>
      </c>
      <c r="B174" t="s">
        <v>601</v>
      </c>
      <c r="C174" t="s">
        <v>1361</v>
      </c>
      <c r="D174" t="s">
        <v>1362</v>
      </c>
      <c r="E174" t="s">
        <v>293</v>
      </c>
      <c r="F174">
        <v>166</v>
      </c>
    </row>
    <row r="175" spans="1:6">
      <c r="A175" t="s">
        <v>56</v>
      </c>
      <c r="B175" t="s">
        <v>601</v>
      </c>
      <c r="C175" t="s">
        <v>1363</v>
      </c>
      <c r="D175" t="s">
        <v>1364</v>
      </c>
      <c r="E175" t="s">
        <v>277</v>
      </c>
      <c r="F175">
        <v>155</v>
      </c>
    </row>
    <row r="176" spans="1:6">
      <c r="A176" t="s">
        <v>52</v>
      </c>
      <c r="B176" t="s">
        <v>601</v>
      </c>
      <c r="C176" t="s">
        <v>1365</v>
      </c>
      <c r="D176" t="s">
        <v>1366</v>
      </c>
      <c r="E176" t="s">
        <v>97</v>
      </c>
      <c r="F176">
        <v>142</v>
      </c>
    </row>
    <row r="177" spans="1:6">
      <c r="A177" t="s">
        <v>49</v>
      </c>
      <c r="B177" t="s">
        <v>601</v>
      </c>
      <c r="C177" t="s">
        <v>1367</v>
      </c>
      <c r="D177" t="s">
        <v>1368</v>
      </c>
      <c r="E177" t="s">
        <v>1348</v>
      </c>
      <c r="F177">
        <v>137</v>
      </c>
    </row>
    <row r="178" spans="1:6">
      <c r="A178" t="s">
        <v>46</v>
      </c>
      <c r="B178" t="s">
        <v>601</v>
      </c>
      <c r="C178" t="s">
        <v>1369</v>
      </c>
      <c r="D178" t="s">
        <v>1370</v>
      </c>
      <c r="E178" t="s">
        <v>277</v>
      </c>
      <c r="F178">
        <v>132</v>
      </c>
    </row>
    <row r="179" spans="1:6">
      <c r="A179" t="s">
        <v>96</v>
      </c>
      <c r="B179" t="s">
        <v>566</v>
      </c>
      <c r="C179" t="s">
        <v>1371</v>
      </c>
      <c r="D179" t="s">
        <v>1372</v>
      </c>
      <c r="E179" t="s">
        <v>267</v>
      </c>
      <c r="F179">
        <v>770</v>
      </c>
    </row>
    <row r="180" spans="1:6">
      <c r="A180" t="s">
        <v>93</v>
      </c>
      <c r="B180" t="s">
        <v>566</v>
      </c>
      <c r="C180" t="s">
        <v>1373</v>
      </c>
      <c r="D180" t="s">
        <v>1374</v>
      </c>
      <c r="E180" t="s">
        <v>267</v>
      </c>
      <c r="F180">
        <v>657</v>
      </c>
    </row>
    <row r="181" spans="1:6">
      <c r="A181" t="s">
        <v>90</v>
      </c>
      <c r="B181" t="s">
        <v>566</v>
      </c>
      <c r="C181" t="s">
        <v>1375</v>
      </c>
      <c r="D181" t="s">
        <v>1376</v>
      </c>
      <c r="E181" t="s">
        <v>267</v>
      </c>
      <c r="F181">
        <v>557</v>
      </c>
    </row>
    <row r="182" spans="1:6">
      <c r="A182" t="s">
        <v>87</v>
      </c>
      <c r="B182" t="s">
        <v>566</v>
      </c>
      <c r="C182" t="s">
        <v>1377</v>
      </c>
      <c r="D182" t="s">
        <v>1378</v>
      </c>
      <c r="E182" t="s">
        <v>574</v>
      </c>
      <c r="F182">
        <v>385</v>
      </c>
    </row>
    <row r="183" spans="1:6">
      <c r="A183" t="s">
        <v>84</v>
      </c>
      <c r="B183" t="s">
        <v>566</v>
      </c>
      <c r="C183" t="s">
        <v>1379</v>
      </c>
      <c r="D183" t="s">
        <v>1380</v>
      </c>
      <c r="E183" t="s">
        <v>267</v>
      </c>
      <c r="F183">
        <v>385</v>
      </c>
    </row>
    <row r="184" spans="1:6">
      <c r="A184" t="s">
        <v>80</v>
      </c>
      <c r="B184" t="s">
        <v>566</v>
      </c>
      <c r="C184" t="s">
        <v>1381</v>
      </c>
      <c r="D184" t="s">
        <v>1382</v>
      </c>
      <c r="E184" t="s">
        <v>574</v>
      </c>
      <c r="F184">
        <v>272</v>
      </c>
    </row>
    <row r="185" spans="1:6">
      <c r="A185" t="s">
        <v>77</v>
      </c>
      <c r="B185" t="s">
        <v>566</v>
      </c>
      <c r="C185" t="s">
        <v>1383</v>
      </c>
      <c r="D185" t="s">
        <v>1384</v>
      </c>
      <c r="E185" t="s">
        <v>267</v>
      </c>
      <c r="F185">
        <v>272</v>
      </c>
    </row>
    <row r="186" spans="1:6">
      <c r="A186" t="s">
        <v>73</v>
      </c>
      <c r="B186" t="s">
        <v>566</v>
      </c>
      <c r="C186" t="s">
        <v>1385</v>
      </c>
      <c r="D186" t="s">
        <v>899</v>
      </c>
      <c r="E186" t="s">
        <v>267</v>
      </c>
      <c r="F186">
        <v>272</v>
      </c>
    </row>
    <row r="187" spans="1:6">
      <c r="A187" t="s">
        <v>69</v>
      </c>
      <c r="B187" t="s">
        <v>566</v>
      </c>
      <c r="C187" t="s">
        <v>1386</v>
      </c>
      <c r="D187" t="s">
        <v>1387</v>
      </c>
      <c r="E187" t="s">
        <v>267</v>
      </c>
      <c r="F187">
        <v>272</v>
      </c>
    </row>
    <row r="188" spans="1:6">
      <c r="A188" t="s">
        <v>65</v>
      </c>
      <c r="B188" t="s">
        <v>566</v>
      </c>
      <c r="C188" t="s">
        <v>1388</v>
      </c>
      <c r="D188" t="s">
        <v>1389</v>
      </c>
      <c r="E188" t="s">
        <v>267</v>
      </c>
      <c r="F188">
        <v>272</v>
      </c>
    </row>
    <row r="189" spans="1:6">
      <c r="A189" t="s">
        <v>62</v>
      </c>
      <c r="B189" t="s">
        <v>566</v>
      </c>
      <c r="C189" t="s">
        <v>1390</v>
      </c>
      <c r="D189" t="s">
        <v>1391</v>
      </c>
      <c r="E189" t="s">
        <v>574</v>
      </c>
      <c r="F189">
        <v>155</v>
      </c>
    </row>
    <row r="190" spans="1:6">
      <c r="A190" t="s">
        <v>96</v>
      </c>
      <c r="B190" t="s">
        <v>532</v>
      </c>
      <c r="C190" t="s">
        <v>1392</v>
      </c>
      <c r="D190" t="s">
        <v>1393</v>
      </c>
      <c r="E190" t="s">
        <v>553</v>
      </c>
      <c r="F190">
        <v>927</v>
      </c>
    </row>
    <row r="191" spans="1:6">
      <c r="A191" t="s">
        <v>93</v>
      </c>
      <c r="B191" t="s">
        <v>532</v>
      </c>
      <c r="C191" t="s">
        <v>1394</v>
      </c>
      <c r="D191" t="s">
        <v>1395</v>
      </c>
      <c r="E191" t="s">
        <v>13</v>
      </c>
      <c r="F191">
        <v>882</v>
      </c>
    </row>
    <row r="192" spans="1:6">
      <c r="A192" t="s">
        <v>90</v>
      </c>
      <c r="B192" t="s">
        <v>532</v>
      </c>
      <c r="C192" t="s">
        <v>1396</v>
      </c>
      <c r="D192" t="s">
        <v>1397</v>
      </c>
      <c r="E192" t="s">
        <v>25</v>
      </c>
      <c r="F192">
        <v>871</v>
      </c>
    </row>
    <row r="193" spans="1:6">
      <c r="A193" t="s">
        <v>87</v>
      </c>
      <c r="B193" t="s">
        <v>532</v>
      </c>
      <c r="C193" t="s">
        <v>1398</v>
      </c>
      <c r="D193" t="s">
        <v>1399</v>
      </c>
      <c r="E193" t="s">
        <v>25</v>
      </c>
      <c r="F193">
        <v>857</v>
      </c>
    </row>
    <row r="194" spans="1:6">
      <c r="A194" t="s">
        <v>84</v>
      </c>
      <c r="B194" t="s">
        <v>532</v>
      </c>
      <c r="C194" t="s">
        <v>1400</v>
      </c>
      <c r="D194" t="s">
        <v>1401</v>
      </c>
      <c r="E194" t="s">
        <v>560</v>
      </c>
      <c r="F194">
        <v>854</v>
      </c>
    </row>
    <row r="195" spans="1:6">
      <c r="A195" t="s">
        <v>80</v>
      </c>
      <c r="B195" t="s">
        <v>532</v>
      </c>
      <c r="C195" t="s">
        <v>1402</v>
      </c>
      <c r="D195" t="s">
        <v>1403</v>
      </c>
      <c r="E195" t="s">
        <v>25</v>
      </c>
      <c r="F195">
        <v>812</v>
      </c>
    </row>
    <row r="196" spans="1:6">
      <c r="A196" t="s">
        <v>77</v>
      </c>
      <c r="B196" t="s">
        <v>532</v>
      </c>
      <c r="C196" t="s">
        <v>1404</v>
      </c>
      <c r="D196" t="s">
        <v>1405</v>
      </c>
      <c r="E196" t="s">
        <v>240</v>
      </c>
      <c r="F196">
        <v>776</v>
      </c>
    </row>
    <row r="197" spans="1:6">
      <c r="A197" t="s">
        <v>73</v>
      </c>
      <c r="B197" t="s">
        <v>532</v>
      </c>
      <c r="C197" t="s">
        <v>1406</v>
      </c>
      <c r="D197" t="s">
        <v>1407</v>
      </c>
      <c r="E197" t="s">
        <v>25</v>
      </c>
      <c r="F197">
        <v>772</v>
      </c>
    </row>
    <row r="198" spans="1:6">
      <c r="A198" t="s">
        <v>69</v>
      </c>
      <c r="B198" t="s">
        <v>532</v>
      </c>
      <c r="C198" t="s">
        <v>1408</v>
      </c>
      <c r="D198" t="s">
        <v>1409</v>
      </c>
      <c r="E198" t="s">
        <v>233</v>
      </c>
      <c r="F198">
        <v>745</v>
      </c>
    </row>
    <row r="199" spans="1:6">
      <c r="A199" t="s">
        <v>65</v>
      </c>
      <c r="B199" t="s">
        <v>532</v>
      </c>
      <c r="C199" t="s">
        <v>1410</v>
      </c>
      <c r="D199" t="s">
        <v>1411</v>
      </c>
      <c r="E199" t="s">
        <v>233</v>
      </c>
      <c r="F199">
        <v>735</v>
      </c>
    </row>
    <row r="200" spans="1:6">
      <c r="A200" t="s">
        <v>62</v>
      </c>
      <c r="B200" t="s">
        <v>532</v>
      </c>
      <c r="C200" t="s">
        <v>1412</v>
      </c>
      <c r="D200" t="s">
        <v>1413</v>
      </c>
      <c r="E200" t="s">
        <v>233</v>
      </c>
      <c r="F200">
        <v>735</v>
      </c>
    </row>
    <row r="201" spans="1:6">
      <c r="A201" t="s">
        <v>59</v>
      </c>
      <c r="B201" t="s">
        <v>532</v>
      </c>
      <c r="C201" t="s">
        <v>1414</v>
      </c>
      <c r="D201" t="s">
        <v>1415</v>
      </c>
      <c r="E201" t="s">
        <v>233</v>
      </c>
      <c r="F201">
        <v>725</v>
      </c>
    </row>
    <row r="202" spans="1:6">
      <c r="A202" t="s">
        <v>56</v>
      </c>
      <c r="B202" t="s">
        <v>532</v>
      </c>
      <c r="C202" t="s">
        <v>1416</v>
      </c>
      <c r="D202" t="s">
        <v>1417</v>
      </c>
      <c r="E202" t="s">
        <v>553</v>
      </c>
      <c r="F202">
        <v>642</v>
      </c>
    </row>
    <row r="203" spans="1:6">
      <c r="A203" t="s">
        <v>52</v>
      </c>
      <c r="B203" t="s">
        <v>532</v>
      </c>
      <c r="C203" t="s">
        <v>1418</v>
      </c>
      <c r="D203" t="s">
        <v>1419</v>
      </c>
      <c r="E203" t="s">
        <v>233</v>
      </c>
      <c r="F203">
        <v>635</v>
      </c>
    </row>
    <row r="204" spans="1:6">
      <c r="A204" t="s">
        <v>49</v>
      </c>
      <c r="B204" t="s">
        <v>532</v>
      </c>
      <c r="C204" t="s">
        <v>1420</v>
      </c>
      <c r="D204" t="s">
        <v>1421</v>
      </c>
      <c r="E204" t="s">
        <v>240</v>
      </c>
      <c r="F204">
        <v>632</v>
      </c>
    </row>
    <row r="205" spans="1:6">
      <c r="A205" t="s">
        <v>46</v>
      </c>
      <c r="B205" t="s">
        <v>532</v>
      </c>
      <c r="C205" t="s">
        <v>1422</v>
      </c>
      <c r="D205" t="s">
        <v>1423</v>
      </c>
      <c r="E205" t="s">
        <v>233</v>
      </c>
      <c r="F205">
        <v>547</v>
      </c>
    </row>
    <row r="206" spans="1:6">
      <c r="A206" t="s">
        <v>96</v>
      </c>
      <c r="B206" t="s">
        <v>498</v>
      </c>
      <c r="C206" t="s">
        <v>1424</v>
      </c>
      <c r="D206" t="s">
        <v>1425</v>
      </c>
      <c r="E206" t="s">
        <v>170</v>
      </c>
      <c r="F206">
        <v>360</v>
      </c>
    </row>
    <row r="207" spans="1:6">
      <c r="A207" t="s">
        <v>93</v>
      </c>
      <c r="B207" t="s">
        <v>498</v>
      </c>
      <c r="C207" t="s">
        <v>1426</v>
      </c>
      <c r="D207" t="s">
        <v>1427</v>
      </c>
      <c r="E207" t="s">
        <v>163</v>
      </c>
      <c r="F207">
        <v>222</v>
      </c>
    </row>
    <row r="208" spans="1:6">
      <c r="A208" t="s">
        <v>90</v>
      </c>
      <c r="B208" t="s">
        <v>498</v>
      </c>
      <c r="C208" t="s">
        <v>1428</v>
      </c>
      <c r="D208" t="s">
        <v>1429</v>
      </c>
      <c r="E208" t="s">
        <v>163</v>
      </c>
      <c r="F208">
        <v>222</v>
      </c>
    </row>
    <row r="209" spans="1:6">
      <c r="A209" t="s">
        <v>87</v>
      </c>
      <c r="B209" t="s">
        <v>498</v>
      </c>
      <c r="C209" t="s">
        <v>1430</v>
      </c>
      <c r="D209" t="s">
        <v>1431</v>
      </c>
      <c r="E209" t="s">
        <v>163</v>
      </c>
      <c r="F209">
        <v>222</v>
      </c>
    </row>
    <row r="210" spans="1:6">
      <c r="A210" t="s">
        <v>84</v>
      </c>
      <c r="B210" t="s">
        <v>498</v>
      </c>
      <c r="C210" t="s">
        <v>1432</v>
      </c>
      <c r="D210" t="s">
        <v>1433</v>
      </c>
      <c r="E210" t="s">
        <v>167</v>
      </c>
      <c r="F210">
        <v>222</v>
      </c>
    </row>
    <row r="211" spans="1:6">
      <c r="A211" t="s">
        <v>80</v>
      </c>
      <c r="B211" t="s">
        <v>498</v>
      </c>
      <c r="C211" t="s">
        <v>1434</v>
      </c>
      <c r="D211" t="s">
        <v>1435</v>
      </c>
      <c r="E211" t="s">
        <v>167</v>
      </c>
      <c r="F211">
        <v>155</v>
      </c>
    </row>
    <row r="212" spans="1:6">
      <c r="A212" t="s">
        <v>77</v>
      </c>
      <c r="B212" t="s">
        <v>498</v>
      </c>
      <c r="C212" t="s">
        <v>1436</v>
      </c>
      <c r="D212" t="s">
        <v>1437</v>
      </c>
      <c r="E212" t="s">
        <v>177</v>
      </c>
      <c r="F212">
        <v>137</v>
      </c>
    </row>
    <row r="213" spans="1:6">
      <c r="A213" t="s">
        <v>73</v>
      </c>
      <c r="B213" t="s">
        <v>498</v>
      </c>
      <c r="C213" t="s">
        <v>1438</v>
      </c>
      <c r="D213" t="s">
        <v>1439</v>
      </c>
      <c r="E213" t="s">
        <v>167</v>
      </c>
      <c r="F213">
        <v>132</v>
      </c>
    </row>
    <row r="214" spans="1:6">
      <c r="A214" t="s">
        <v>69</v>
      </c>
      <c r="B214" t="s">
        <v>498</v>
      </c>
      <c r="C214" t="s">
        <v>1440</v>
      </c>
      <c r="D214" t="s">
        <v>1441</v>
      </c>
      <c r="E214" t="s">
        <v>167</v>
      </c>
      <c r="F214">
        <v>132</v>
      </c>
    </row>
    <row r="215" spans="1:6">
      <c r="A215" t="s">
        <v>65</v>
      </c>
      <c r="B215" t="s">
        <v>498</v>
      </c>
      <c r="C215" t="s">
        <v>1442</v>
      </c>
      <c r="D215" t="s">
        <v>1443</v>
      </c>
      <c r="E215" t="s">
        <v>167</v>
      </c>
      <c r="F215">
        <v>92</v>
      </c>
    </row>
    <row r="216" spans="1:6">
      <c r="A216" t="s">
        <v>96</v>
      </c>
      <c r="B216" t="s">
        <v>479</v>
      </c>
      <c r="C216" t="s">
        <v>1444</v>
      </c>
      <c r="D216" t="s">
        <v>1445</v>
      </c>
      <c r="E216" t="s">
        <v>480</v>
      </c>
      <c r="F216">
        <v>253</v>
      </c>
    </row>
    <row r="217" spans="1:6">
      <c r="A217" t="s">
        <v>93</v>
      </c>
      <c r="B217" t="s">
        <v>479</v>
      </c>
      <c r="C217" t="s">
        <v>1446</v>
      </c>
      <c r="D217" t="s">
        <v>1447</v>
      </c>
      <c r="E217" t="s">
        <v>480</v>
      </c>
      <c r="F217">
        <v>92</v>
      </c>
    </row>
    <row r="218" spans="1:6">
      <c r="A218" t="s">
        <v>96</v>
      </c>
      <c r="B218" t="s">
        <v>440</v>
      </c>
      <c r="C218" t="s">
        <v>1448</v>
      </c>
      <c r="D218" t="s">
        <v>1449</v>
      </c>
      <c r="E218" t="s">
        <v>464</v>
      </c>
      <c r="F218">
        <v>149</v>
      </c>
    </row>
    <row r="219" spans="1:6">
      <c r="A219" t="s">
        <v>93</v>
      </c>
      <c r="B219" t="s">
        <v>440</v>
      </c>
      <c r="C219" t="s">
        <v>1450</v>
      </c>
      <c r="D219" t="s">
        <v>1451</v>
      </c>
      <c r="E219" t="s">
        <v>132</v>
      </c>
      <c r="F219">
        <v>137</v>
      </c>
    </row>
    <row r="220" spans="1:6">
      <c r="A220" t="s">
        <v>90</v>
      </c>
      <c r="B220" t="s">
        <v>440</v>
      </c>
      <c r="C220" t="s">
        <v>1452</v>
      </c>
      <c r="D220" t="s">
        <v>1453</v>
      </c>
      <c r="E220" t="s">
        <v>143</v>
      </c>
      <c r="F220">
        <v>132</v>
      </c>
    </row>
    <row r="221" spans="1:6">
      <c r="A221" t="s">
        <v>87</v>
      </c>
      <c r="B221" t="s">
        <v>440</v>
      </c>
      <c r="C221" t="s">
        <v>1454</v>
      </c>
      <c r="D221" t="s">
        <v>1455</v>
      </c>
      <c r="E221" t="s">
        <v>132</v>
      </c>
      <c r="F221">
        <v>112</v>
      </c>
    </row>
    <row r="222" spans="1:6">
      <c r="A222" t="s">
        <v>96</v>
      </c>
      <c r="B222" t="s">
        <v>307</v>
      </c>
      <c r="C222" t="s">
        <v>1456</v>
      </c>
      <c r="D222" t="s">
        <v>1457</v>
      </c>
      <c r="E222" t="s">
        <v>97</v>
      </c>
      <c r="F222">
        <v>117</v>
      </c>
    </row>
    <row r="223" spans="1:6">
      <c r="A223" t="s">
        <v>93</v>
      </c>
      <c r="B223" t="s">
        <v>307</v>
      </c>
      <c r="C223" t="s">
        <v>1458</v>
      </c>
      <c r="D223" t="s">
        <v>966</v>
      </c>
      <c r="E223" t="s">
        <v>97</v>
      </c>
      <c r="F223">
        <v>117</v>
      </c>
    </row>
    <row r="224" spans="1:6">
      <c r="A224" t="s">
        <v>90</v>
      </c>
      <c r="B224" t="s">
        <v>307</v>
      </c>
      <c r="C224" t="s">
        <v>1459</v>
      </c>
      <c r="D224" t="s">
        <v>1460</v>
      </c>
      <c r="E224" t="s">
        <v>304</v>
      </c>
      <c r="F224">
        <v>117</v>
      </c>
    </row>
    <row r="225" spans="1:6">
      <c r="A225" t="s">
        <v>87</v>
      </c>
      <c r="B225" t="s">
        <v>307</v>
      </c>
      <c r="C225" t="s">
        <v>1461</v>
      </c>
      <c r="D225" t="s">
        <v>1462</v>
      </c>
      <c r="E225" t="s">
        <v>1348</v>
      </c>
      <c r="F225">
        <v>92</v>
      </c>
    </row>
    <row r="226" spans="1:6">
      <c r="A226" t="s">
        <v>84</v>
      </c>
      <c r="B226" t="s">
        <v>307</v>
      </c>
      <c r="C226" t="s">
        <v>1463</v>
      </c>
      <c r="D226" t="s">
        <v>1464</v>
      </c>
      <c r="E226" t="s">
        <v>1348</v>
      </c>
      <c r="F226">
        <v>92</v>
      </c>
    </row>
    <row r="227" spans="1:6">
      <c r="A227" t="s">
        <v>80</v>
      </c>
      <c r="B227" t="s">
        <v>307</v>
      </c>
      <c r="C227" t="s">
        <v>1465</v>
      </c>
      <c r="D227" t="s">
        <v>1466</v>
      </c>
      <c r="E227" t="s">
        <v>97</v>
      </c>
      <c r="F227">
        <v>92</v>
      </c>
    </row>
    <row r="228" spans="1:6">
      <c r="A228" t="s">
        <v>77</v>
      </c>
      <c r="B228" t="s">
        <v>307</v>
      </c>
      <c r="C228" t="s">
        <v>1467</v>
      </c>
      <c r="D228" t="s">
        <v>1468</v>
      </c>
      <c r="E228" t="s">
        <v>105</v>
      </c>
      <c r="F228">
        <v>92</v>
      </c>
    </row>
    <row r="229" spans="1:6">
      <c r="A229" t="s">
        <v>73</v>
      </c>
      <c r="B229" t="s">
        <v>307</v>
      </c>
      <c r="C229" t="s">
        <v>1469</v>
      </c>
      <c r="D229" t="s">
        <v>1470</v>
      </c>
      <c r="E229" t="s">
        <v>97</v>
      </c>
      <c r="F229">
        <v>92</v>
      </c>
    </row>
    <row r="230" spans="1:6">
      <c r="A230" t="s">
        <v>96</v>
      </c>
      <c r="B230" t="s">
        <v>236</v>
      </c>
      <c r="C230" t="s">
        <v>1471</v>
      </c>
      <c r="D230" t="s">
        <v>1472</v>
      </c>
      <c r="E230" t="s">
        <v>237</v>
      </c>
      <c r="F230">
        <v>490</v>
      </c>
    </row>
    <row r="231" spans="1:6">
      <c r="A231" t="s">
        <v>93</v>
      </c>
      <c r="B231" t="s">
        <v>236</v>
      </c>
      <c r="C231" t="s">
        <v>1473</v>
      </c>
      <c r="D231" t="s">
        <v>1474</v>
      </c>
      <c r="E231" t="s">
        <v>233</v>
      </c>
      <c r="F231">
        <v>385</v>
      </c>
    </row>
    <row r="232" spans="1:6">
      <c r="A232" t="s">
        <v>90</v>
      </c>
      <c r="B232" t="s">
        <v>236</v>
      </c>
      <c r="C232" t="s">
        <v>1475</v>
      </c>
      <c r="D232" t="s">
        <v>1476</v>
      </c>
      <c r="E232" t="s">
        <v>237</v>
      </c>
      <c r="F232">
        <v>360</v>
      </c>
    </row>
    <row r="233" spans="1:6">
      <c r="A233" t="s">
        <v>87</v>
      </c>
      <c r="B233" t="s">
        <v>236</v>
      </c>
      <c r="C233" t="s">
        <v>1477</v>
      </c>
      <c r="D233" t="s">
        <v>1478</v>
      </c>
      <c r="E233" t="s">
        <v>233</v>
      </c>
      <c r="F233">
        <v>275</v>
      </c>
    </row>
    <row r="234" spans="1:6">
      <c r="A234" t="s">
        <v>96</v>
      </c>
      <c r="B234" t="s">
        <v>198</v>
      </c>
      <c r="C234" t="s">
        <v>1479</v>
      </c>
      <c r="D234" t="s">
        <v>1480</v>
      </c>
      <c r="E234" t="s">
        <v>21</v>
      </c>
      <c r="F234">
        <v>504</v>
      </c>
    </row>
    <row r="235" spans="1:6">
      <c r="A235" t="s">
        <v>93</v>
      </c>
      <c r="B235" t="s">
        <v>198</v>
      </c>
      <c r="C235" t="s">
        <v>1481</v>
      </c>
      <c r="D235" t="s">
        <v>1482</v>
      </c>
      <c r="E235" t="s">
        <v>66</v>
      </c>
      <c r="F235">
        <v>504</v>
      </c>
    </row>
    <row r="236" spans="1:6">
      <c r="A236" t="s">
        <v>90</v>
      </c>
      <c r="B236" t="s">
        <v>198</v>
      </c>
      <c r="C236" t="s">
        <v>1483</v>
      </c>
      <c r="D236" t="s">
        <v>1484</v>
      </c>
      <c r="E236" t="s">
        <v>43</v>
      </c>
      <c r="F236">
        <v>504</v>
      </c>
    </row>
    <row r="237" spans="1:6">
      <c r="A237" t="s">
        <v>87</v>
      </c>
      <c r="B237" t="s">
        <v>198</v>
      </c>
      <c r="C237" t="s">
        <v>1485</v>
      </c>
      <c r="D237" t="s">
        <v>1395</v>
      </c>
      <c r="E237" t="s">
        <v>25</v>
      </c>
      <c r="F237">
        <v>452</v>
      </c>
    </row>
    <row r="238" spans="1:6">
      <c r="A238" t="s">
        <v>84</v>
      </c>
      <c r="B238" t="s">
        <v>198</v>
      </c>
      <c r="C238" t="s">
        <v>1486</v>
      </c>
      <c r="D238" t="s">
        <v>1487</v>
      </c>
      <c r="E238" t="s">
        <v>25</v>
      </c>
      <c r="F238">
        <v>452</v>
      </c>
    </row>
    <row r="239" spans="1:6">
      <c r="A239" t="s">
        <v>80</v>
      </c>
      <c r="B239" t="s">
        <v>198</v>
      </c>
      <c r="C239" t="s">
        <v>1488</v>
      </c>
      <c r="D239" t="s">
        <v>1489</v>
      </c>
      <c r="E239" t="s">
        <v>25</v>
      </c>
      <c r="F239">
        <v>360</v>
      </c>
    </row>
    <row r="240" spans="1:6">
      <c r="A240" t="s">
        <v>77</v>
      </c>
      <c r="B240" t="s">
        <v>198</v>
      </c>
      <c r="C240" t="s">
        <v>1490</v>
      </c>
      <c r="D240" t="s">
        <v>1491</v>
      </c>
      <c r="E240" t="s">
        <v>21</v>
      </c>
      <c r="F240">
        <v>360</v>
      </c>
    </row>
    <row r="241" spans="1:6">
      <c r="A241" t="s">
        <v>73</v>
      </c>
      <c r="B241" t="s">
        <v>198</v>
      </c>
      <c r="C241" t="s">
        <v>1492</v>
      </c>
      <c r="D241" t="s">
        <v>1493</v>
      </c>
      <c r="E241" t="s">
        <v>66</v>
      </c>
      <c r="F241">
        <v>360</v>
      </c>
    </row>
    <row r="242" spans="1:6">
      <c r="A242" t="s">
        <v>69</v>
      </c>
      <c r="B242" t="s">
        <v>198</v>
      </c>
      <c r="C242" t="s">
        <v>1494</v>
      </c>
      <c r="D242" t="s">
        <v>1495</v>
      </c>
      <c r="E242" t="s">
        <v>66</v>
      </c>
      <c r="F242">
        <v>360</v>
      </c>
    </row>
    <row r="243" spans="1:6">
      <c r="A243" t="s">
        <v>65</v>
      </c>
      <c r="B243" t="s">
        <v>198</v>
      </c>
      <c r="C243" t="s">
        <v>1496</v>
      </c>
      <c r="D243" t="s">
        <v>1497</v>
      </c>
      <c r="E243" t="s">
        <v>560</v>
      </c>
      <c r="F243">
        <v>360</v>
      </c>
    </row>
    <row r="244" spans="1:6">
      <c r="A244" t="s">
        <v>62</v>
      </c>
      <c r="B244" t="s">
        <v>198</v>
      </c>
      <c r="C244" t="s">
        <v>1498</v>
      </c>
      <c r="D244" t="s">
        <v>1499</v>
      </c>
      <c r="E244" t="s">
        <v>13</v>
      </c>
      <c r="F244">
        <v>335</v>
      </c>
    </row>
    <row r="245" spans="1:6">
      <c r="A245" t="s">
        <v>59</v>
      </c>
      <c r="B245" t="s">
        <v>198</v>
      </c>
      <c r="C245" t="s">
        <v>1500</v>
      </c>
      <c r="D245" t="s">
        <v>22</v>
      </c>
      <c r="E245" t="s">
        <v>13</v>
      </c>
      <c r="F245">
        <v>290</v>
      </c>
    </row>
    <row r="246" spans="1:6">
      <c r="A246" t="s">
        <v>56</v>
      </c>
      <c r="B246" t="s">
        <v>198</v>
      </c>
      <c r="C246" t="s">
        <v>1501</v>
      </c>
      <c r="D246" t="s">
        <v>1502</v>
      </c>
      <c r="E246" t="s">
        <v>13</v>
      </c>
      <c r="F246">
        <v>220</v>
      </c>
    </row>
    <row r="247" spans="1:6">
      <c r="A247" t="s">
        <v>52</v>
      </c>
      <c r="B247" t="s">
        <v>198</v>
      </c>
      <c r="C247" t="s">
        <v>1503</v>
      </c>
      <c r="D247" t="s">
        <v>1504</v>
      </c>
      <c r="E247" t="s">
        <v>13</v>
      </c>
      <c r="F247">
        <v>220</v>
      </c>
    </row>
    <row r="248" spans="1:6">
      <c r="A248" t="s">
        <v>49</v>
      </c>
      <c r="B248" t="s">
        <v>198</v>
      </c>
      <c r="C248" t="s">
        <v>1505</v>
      </c>
      <c r="D248" t="s">
        <v>1047</v>
      </c>
      <c r="E248" t="s">
        <v>13</v>
      </c>
      <c r="F248">
        <v>155</v>
      </c>
    </row>
    <row r="249" spans="1:6">
      <c r="A249" t="s">
        <v>46</v>
      </c>
      <c r="B249" t="s">
        <v>198</v>
      </c>
      <c r="C249" t="s">
        <v>1506</v>
      </c>
      <c r="D249" t="s">
        <v>1507</v>
      </c>
      <c r="E249" t="s">
        <v>70</v>
      </c>
      <c r="F249">
        <v>155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F565"/>
  <sheetViews>
    <sheetView workbookViewId="0">
      <selection sqref="A1:F1048576"/>
    </sheetView>
  </sheetViews>
  <sheetFormatPr defaultRowHeight="15"/>
  <cols>
    <col min="1" max="1" width="39.5703125" bestFit="1" customWidth="1"/>
    <col min="2" max="2" width="13.7109375" bestFit="1" customWidth="1"/>
    <col min="3" max="3" width="61.5703125" bestFit="1" customWidth="1"/>
    <col min="4" max="4" width="22" bestFit="1" customWidth="1"/>
    <col min="5" max="5" width="41.140625" bestFit="1" customWidth="1"/>
    <col min="6" max="6" width="6.42578125" bestFit="1" customWidth="1"/>
  </cols>
  <sheetData>
    <row r="2" spans="1:6">
      <c r="A2" t="s">
        <v>1508</v>
      </c>
    </row>
    <row r="4" spans="1:6">
      <c r="A4" t="s">
        <v>4914</v>
      </c>
    </row>
    <row r="6" spans="1:6">
      <c r="B6" t="s">
        <v>1033</v>
      </c>
    </row>
    <row r="8" spans="1:6">
      <c r="A8" t="s">
        <v>1032</v>
      </c>
      <c r="B8" t="s">
        <v>1031</v>
      </c>
      <c r="C8" t="s">
        <v>1510</v>
      </c>
      <c r="D8" t="s">
        <v>1511</v>
      </c>
      <c r="E8" t="s">
        <v>1028</v>
      </c>
    </row>
    <row r="9" spans="1:6">
      <c r="F9" t="s">
        <v>1027</v>
      </c>
    </row>
    <row r="11" spans="1:6">
      <c r="A11" t="s">
        <v>96</v>
      </c>
      <c r="B11" t="s">
        <v>994</v>
      </c>
      <c r="C11" t="s">
        <v>4915</v>
      </c>
      <c r="D11" t="s">
        <v>4916</v>
      </c>
      <c r="E11" t="s">
        <v>4917</v>
      </c>
      <c r="F11">
        <v>10294</v>
      </c>
    </row>
    <row r="12" spans="1:6">
      <c r="A12" t="s">
        <v>93</v>
      </c>
      <c r="B12" t="s">
        <v>994</v>
      </c>
      <c r="C12" t="s">
        <v>4918</v>
      </c>
      <c r="D12" t="s">
        <v>4919</v>
      </c>
      <c r="E12" t="s">
        <v>1531</v>
      </c>
      <c r="F12">
        <v>5000</v>
      </c>
    </row>
    <row r="13" spans="1:6">
      <c r="A13" t="s">
        <v>90</v>
      </c>
      <c r="B13" t="s">
        <v>994</v>
      </c>
      <c r="C13" t="s">
        <v>4920</v>
      </c>
      <c r="D13" t="s">
        <v>4921</v>
      </c>
      <c r="E13" t="s">
        <v>2404</v>
      </c>
      <c r="F13">
        <v>4425</v>
      </c>
    </row>
    <row r="14" spans="1:6">
      <c r="A14" t="s">
        <v>87</v>
      </c>
      <c r="B14" t="s">
        <v>994</v>
      </c>
      <c r="C14" t="s">
        <v>4922</v>
      </c>
      <c r="D14" t="s">
        <v>4923</v>
      </c>
      <c r="E14" t="s">
        <v>4924</v>
      </c>
      <c r="F14">
        <v>4390</v>
      </c>
    </row>
    <row r="15" spans="1:6">
      <c r="A15" t="s">
        <v>84</v>
      </c>
      <c r="B15" t="s">
        <v>994</v>
      </c>
      <c r="C15" t="s">
        <v>4925</v>
      </c>
      <c r="D15" t="s">
        <v>4926</v>
      </c>
      <c r="E15" t="s">
        <v>1514</v>
      </c>
      <c r="F15">
        <v>4385</v>
      </c>
    </row>
    <row r="16" spans="1:6">
      <c r="A16" t="s">
        <v>80</v>
      </c>
      <c r="B16" t="s">
        <v>994</v>
      </c>
      <c r="C16" t="s">
        <v>4927</v>
      </c>
      <c r="D16" t="s">
        <v>4928</v>
      </c>
      <c r="E16" t="s">
        <v>1514</v>
      </c>
      <c r="F16">
        <v>3780</v>
      </c>
    </row>
    <row r="17" spans="1:6">
      <c r="A17" t="s">
        <v>77</v>
      </c>
      <c r="B17" t="s">
        <v>994</v>
      </c>
      <c r="C17" t="s">
        <v>4929</v>
      </c>
      <c r="D17" t="s">
        <v>4930</v>
      </c>
      <c r="E17" t="s">
        <v>1519</v>
      </c>
      <c r="F17">
        <v>3667</v>
      </c>
    </row>
    <row r="18" spans="1:6">
      <c r="A18" t="s">
        <v>73</v>
      </c>
      <c r="B18" t="s">
        <v>994</v>
      </c>
      <c r="C18" t="s">
        <v>4931</v>
      </c>
      <c r="D18" t="s">
        <v>4932</v>
      </c>
      <c r="E18" t="s">
        <v>1522</v>
      </c>
      <c r="F18">
        <v>3654</v>
      </c>
    </row>
    <row r="19" spans="1:6">
      <c r="A19" t="s">
        <v>69</v>
      </c>
      <c r="B19" t="s">
        <v>994</v>
      </c>
      <c r="C19" t="s">
        <v>4933</v>
      </c>
      <c r="D19" t="s">
        <v>4934</v>
      </c>
      <c r="E19" t="s">
        <v>4935</v>
      </c>
      <c r="F19">
        <v>3438</v>
      </c>
    </row>
    <row r="20" spans="1:6">
      <c r="A20" t="s">
        <v>65</v>
      </c>
      <c r="B20" t="s">
        <v>994</v>
      </c>
      <c r="C20" t="s">
        <v>4936</v>
      </c>
      <c r="D20" t="s">
        <v>4937</v>
      </c>
      <c r="E20" t="s">
        <v>2317</v>
      </c>
      <c r="F20">
        <v>3432</v>
      </c>
    </row>
    <row r="21" spans="1:6">
      <c r="A21" t="s">
        <v>62</v>
      </c>
      <c r="B21" t="s">
        <v>994</v>
      </c>
      <c r="C21" t="s">
        <v>6118</v>
      </c>
      <c r="D21" t="s">
        <v>4938</v>
      </c>
      <c r="E21" t="s">
        <v>1929</v>
      </c>
      <c r="F21">
        <v>3372</v>
      </c>
    </row>
    <row r="22" spans="1:6">
      <c r="A22" t="s">
        <v>59</v>
      </c>
      <c r="B22" t="s">
        <v>994</v>
      </c>
      <c r="C22" t="s">
        <v>4939</v>
      </c>
      <c r="D22" t="s">
        <v>4940</v>
      </c>
      <c r="E22" t="s">
        <v>4941</v>
      </c>
      <c r="F22">
        <v>3342</v>
      </c>
    </row>
    <row r="23" spans="1:6">
      <c r="A23" t="s">
        <v>56</v>
      </c>
      <c r="B23" t="s">
        <v>994</v>
      </c>
      <c r="C23" t="s">
        <v>4942</v>
      </c>
      <c r="D23" t="s">
        <v>4943</v>
      </c>
      <c r="E23" t="s">
        <v>1519</v>
      </c>
      <c r="F23">
        <v>3181</v>
      </c>
    </row>
    <row r="24" spans="1:6">
      <c r="A24" t="s">
        <v>52</v>
      </c>
      <c r="B24" t="s">
        <v>994</v>
      </c>
      <c r="C24" t="s">
        <v>4944</v>
      </c>
      <c r="D24" t="s">
        <v>4945</v>
      </c>
      <c r="E24" t="s">
        <v>4946</v>
      </c>
      <c r="F24">
        <v>3171</v>
      </c>
    </row>
    <row r="25" spans="1:6">
      <c r="A25" t="s">
        <v>49</v>
      </c>
      <c r="B25" t="s">
        <v>994</v>
      </c>
      <c r="C25" t="s">
        <v>4947</v>
      </c>
      <c r="D25" t="s">
        <v>4948</v>
      </c>
      <c r="E25" t="s">
        <v>2447</v>
      </c>
      <c r="F25">
        <v>3148</v>
      </c>
    </row>
    <row r="26" spans="1:6">
      <c r="A26" t="s">
        <v>46</v>
      </c>
      <c r="B26" t="s">
        <v>994</v>
      </c>
      <c r="C26" t="s">
        <v>4949</v>
      </c>
      <c r="D26" t="s">
        <v>4950</v>
      </c>
      <c r="E26" t="s">
        <v>1519</v>
      </c>
      <c r="F26">
        <v>3068</v>
      </c>
    </row>
    <row r="27" spans="1:6">
      <c r="A27" t="s">
        <v>96</v>
      </c>
      <c r="B27" t="s">
        <v>961</v>
      </c>
      <c r="C27" t="s">
        <v>4951</v>
      </c>
      <c r="D27" t="s">
        <v>4952</v>
      </c>
      <c r="E27" t="s">
        <v>1653</v>
      </c>
      <c r="F27">
        <v>3040</v>
      </c>
    </row>
    <row r="28" spans="1:6">
      <c r="A28" t="s">
        <v>93</v>
      </c>
      <c r="B28" t="s">
        <v>961</v>
      </c>
      <c r="C28" t="s">
        <v>4953</v>
      </c>
      <c r="D28" t="s">
        <v>4954</v>
      </c>
      <c r="E28" t="s">
        <v>1783</v>
      </c>
      <c r="F28">
        <v>2940</v>
      </c>
    </row>
    <row r="29" spans="1:6">
      <c r="A29" t="s">
        <v>90</v>
      </c>
      <c r="B29" t="s">
        <v>961</v>
      </c>
      <c r="C29" t="s">
        <v>4955</v>
      </c>
      <c r="D29" t="s">
        <v>4956</v>
      </c>
      <c r="E29" t="s">
        <v>1522</v>
      </c>
      <c r="F29">
        <v>2708</v>
      </c>
    </row>
    <row r="30" spans="1:6">
      <c r="A30" t="s">
        <v>87</v>
      </c>
      <c r="B30" t="s">
        <v>961</v>
      </c>
      <c r="C30" t="s">
        <v>4957</v>
      </c>
      <c r="D30" t="s">
        <v>4958</v>
      </c>
      <c r="E30" t="s">
        <v>1892</v>
      </c>
      <c r="F30">
        <v>2621</v>
      </c>
    </row>
    <row r="31" spans="1:6">
      <c r="A31" t="s">
        <v>84</v>
      </c>
      <c r="B31" t="s">
        <v>961</v>
      </c>
      <c r="C31" t="s">
        <v>4959</v>
      </c>
      <c r="D31" t="s">
        <v>4960</v>
      </c>
      <c r="E31" t="s">
        <v>1547</v>
      </c>
      <c r="F31">
        <v>2592</v>
      </c>
    </row>
    <row r="32" spans="1:6">
      <c r="A32" t="s">
        <v>80</v>
      </c>
      <c r="B32" t="s">
        <v>961</v>
      </c>
      <c r="C32" t="s">
        <v>4961</v>
      </c>
      <c r="D32" t="s">
        <v>4962</v>
      </c>
      <c r="E32" t="s">
        <v>1547</v>
      </c>
      <c r="F32">
        <v>2568</v>
      </c>
    </row>
    <row r="33" spans="1:6">
      <c r="A33" t="s">
        <v>77</v>
      </c>
      <c r="B33" t="s">
        <v>961</v>
      </c>
      <c r="C33" t="s">
        <v>4963</v>
      </c>
      <c r="D33" t="s">
        <v>4964</v>
      </c>
      <c r="E33" t="s">
        <v>1568</v>
      </c>
      <c r="F33">
        <v>2508</v>
      </c>
    </row>
    <row r="34" spans="1:6">
      <c r="A34" t="s">
        <v>73</v>
      </c>
      <c r="B34" t="s">
        <v>961</v>
      </c>
      <c r="C34" t="s">
        <v>4965</v>
      </c>
      <c r="D34" t="s">
        <v>4966</v>
      </c>
      <c r="E34" t="s">
        <v>1631</v>
      </c>
      <c r="F34">
        <v>2494</v>
      </c>
    </row>
    <row r="35" spans="1:6">
      <c r="A35" t="s">
        <v>69</v>
      </c>
      <c r="B35" t="s">
        <v>961</v>
      </c>
      <c r="C35" t="s">
        <v>4967</v>
      </c>
      <c r="D35" t="s">
        <v>4968</v>
      </c>
      <c r="E35" t="s">
        <v>2590</v>
      </c>
      <c r="F35">
        <v>2487</v>
      </c>
    </row>
    <row r="36" spans="1:6">
      <c r="A36" t="s">
        <v>65</v>
      </c>
      <c r="B36" t="s">
        <v>961</v>
      </c>
      <c r="C36" t="s">
        <v>4969</v>
      </c>
      <c r="D36" t="s">
        <v>4970</v>
      </c>
      <c r="E36" t="s">
        <v>1547</v>
      </c>
      <c r="F36">
        <v>2432</v>
      </c>
    </row>
    <row r="37" spans="1:6">
      <c r="A37" t="s">
        <v>62</v>
      </c>
      <c r="B37" t="s">
        <v>961</v>
      </c>
      <c r="C37" t="s">
        <v>4971</v>
      </c>
      <c r="D37" t="s">
        <v>4972</v>
      </c>
      <c r="E37" t="s">
        <v>1547</v>
      </c>
      <c r="F37">
        <v>2411</v>
      </c>
    </row>
    <row r="38" spans="1:6">
      <c r="A38" t="s">
        <v>59</v>
      </c>
      <c r="B38" t="s">
        <v>961</v>
      </c>
      <c r="C38" t="s">
        <v>4973</v>
      </c>
      <c r="D38" t="s">
        <v>4974</v>
      </c>
      <c r="E38" t="s">
        <v>4975</v>
      </c>
      <c r="F38">
        <v>2402</v>
      </c>
    </row>
    <row r="39" spans="1:6">
      <c r="A39" t="s">
        <v>56</v>
      </c>
      <c r="B39" t="s">
        <v>961</v>
      </c>
      <c r="C39" t="s">
        <v>4976</v>
      </c>
      <c r="D39" t="s">
        <v>4977</v>
      </c>
      <c r="E39" t="s">
        <v>1534</v>
      </c>
      <c r="F39">
        <v>2392</v>
      </c>
    </row>
    <row r="40" spans="1:6">
      <c r="A40" t="s">
        <v>52</v>
      </c>
      <c r="B40" t="s">
        <v>961</v>
      </c>
      <c r="C40" t="s">
        <v>4978</v>
      </c>
      <c r="D40" t="s">
        <v>4979</v>
      </c>
      <c r="E40" t="s">
        <v>1653</v>
      </c>
      <c r="F40">
        <v>2367</v>
      </c>
    </row>
    <row r="41" spans="1:6">
      <c r="A41" t="s">
        <v>49</v>
      </c>
      <c r="B41" t="s">
        <v>961</v>
      </c>
      <c r="C41" t="s">
        <v>4980</v>
      </c>
      <c r="D41" t="s">
        <v>4981</v>
      </c>
      <c r="E41" t="s">
        <v>1701</v>
      </c>
      <c r="F41">
        <v>2346</v>
      </c>
    </row>
    <row r="42" spans="1:6">
      <c r="A42" t="s">
        <v>46</v>
      </c>
      <c r="B42" t="s">
        <v>961</v>
      </c>
      <c r="C42" t="s">
        <v>4982</v>
      </c>
      <c r="D42" t="s">
        <v>4983</v>
      </c>
      <c r="E42" t="s">
        <v>1514</v>
      </c>
      <c r="F42">
        <v>2312</v>
      </c>
    </row>
    <row r="43" spans="1:6">
      <c r="A43" t="s">
        <v>96</v>
      </c>
      <c r="B43" t="s">
        <v>927</v>
      </c>
      <c r="C43" t="s">
        <v>4984</v>
      </c>
      <c r="D43" t="s">
        <v>4985</v>
      </c>
      <c r="E43" t="s">
        <v>4986</v>
      </c>
      <c r="F43">
        <v>2310</v>
      </c>
    </row>
    <row r="44" spans="1:6">
      <c r="A44" t="s">
        <v>93</v>
      </c>
      <c r="B44" t="s">
        <v>927</v>
      </c>
      <c r="C44" t="s">
        <v>4987</v>
      </c>
      <c r="D44" t="s">
        <v>4988</v>
      </c>
      <c r="E44" t="s">
        <v>1743</v>
      </c>
      <c r="F44">
        <v>2279</v>
      </c>
    </row>
    <row r="45" spans="1:6">
      <c r="A45" t="s">
        <v>90</v>
      </c>
      <c r="B45" t="s">
        <v>927</v>
      </c>
      <c r="C45" t="s">
        <v>6119</v>
      </c>
      <c r="D45" t="s">
        <v>4989</v>
      </c>
      <c r="E45" t="s">
        <v>1639</v>
      </c>
      <c r="F45">
        <v>2275</v>
      </c>
    </row>
    <row r="46" spans="1:6">
      <c r="A46" t="s">
        <v>87</v>
      </c>
      <c r="B46" t="s">
        <v>927</v>
      </c>
      <c r="C46" t="s">
        <v>4990</v>
      </c>
      <c r="D46" t="s">
        <v>4991</v>
      </c>
      <c r="E46" t="s">
        <v>1698</v>
      </c>
      <c r="F46">
        <v>2240</v>
      </c>
    </row>
    <row r="47" spans="1:6">
      <c r="A47" t="s">
        <v>84</v>
      </c>
      <c r="B47" t="s">
        <v>927</v>
      </c>
      <c r="C47" t="s">
        <v>4992</v>
      </c>
      <c r="D47" t="s">
        <v>4993</v>
      </c>
      <c r="E47" t="s">
        <v>2485</v>
      </c>
      <c r="F47">
        <v>2086</v>
      </c>
    </row>
    <row r="48" spans="1:6">
      <c r="A48" t="s">
        <v>80</v>
      </c>
      <c r="B48" t="s">
        <v>927</v>
      </c>
      <c r="C48" t="s">
        <v>4994</v>
      </c>
      <c r="D48" t="s">
        <v>4995</v>
      </c>
      <c r="E48" t="s">
        <v>1514</v>
      </c>
      <c r="F48">
        <v>2040</v>
      </c>
    </row>
    <row r="49" spans="1:6">
      <c r="A49" t="s">
        <v>77</v>
      </c>
      <c r="B49" t="s">
        <v>927</v>
      </c>
      <c r="C49" t="s">
        <v>4996</v>
      </c>
      <c r="D49" t="s">
        <v>4997</v>
      </c>
      <c r="E49" t="s">
        <v>1621</v>
      </c>
      <c r="F49">
        <v>1952</v>
      </c>
    </row>
    <row r="50" spans="1:6">
      <c r="A50" t="s">
        <v>73</v>
      </c>
      <c r="B50" t="s">
        <v>927</v>
      </c>
      <c r="C50" t="s">
        <v>4998</v>
      </c>
      <c r="D50" t="s">
        <v>4999</v>
      </c>
      <c r="E50" t="s">
        <v>1778</v>
      </c>
      <c r="F50">
        <v>1934</v>
      </c>
    </row>
    <row r="51" spans="1:6">
      <c r="A51" t="s">
        <v>69</v>
      </c>
      <c r="B51" t="s">
        <v>927</v>
      </c>
      <c r="C51" t="s">
        <v>5000</v>
      </c>
      <c r="D51" t="s">
        <v>5001</v>
      </c>
      <c r="E51" t="s">
        <v>1631</v>
      </c>
      <c r="F51">
        <v>1913</v>
      </c>
    </row>
    <row r="52" spans="1:6">
      <c r="A52" t="s">
        <v>65</v>
      </c>
      <c r="B52" t="s">
        <v>927</v>
      </c>
      <c r="C52" t="s">
        <v>5002</v>
      </c>
      <c r="D52" t="s">
        <v>5003</v>
      </c>
      <c r="E52" t="s">
        <v>5004</v>
      </c>
      <c r="F52">
        <v>1887</v>
      </c>
    </row>
    <row r="53" spans="1:6">
      <c r="A53" t="s">
        <v>62</v>
      </c>
      <c r="B53" t="s">
        <v>927</v>
      </c>
      <c r="C53" t="s">
        <v>5005</v>
      </c>
      <c r="D53" t="s">
        <v>5006</v>
      </c>
      <c r="E53" t="s">
        <v>5007</v>
      </c>
      <c r="F53">
        <v>1869</v>
      </c>
    </row>
    <row r="54" spans="1:6">
      <c r="A54" t="s">
        <v>59</v>
      </c>
      <c r="B54" t="s">
        <v>927</v>
      </c>
      <c r="C54" t="s">
        <v>5008</v>
      </c>
      <c r="D54" t="s">
        <v>5009</v>
      </c>
      <c r="E54" t="s">
        <v>1636</v>
      </c>
      <c r="F54">
        <v>1868</v>
      </c>
    </row>
    <row r="55" spans="1:6">
      <c r="A55" t="s">
        <v>56</v>
      </c>
      <c r="B55" t="s">
        <v>927</v>
      </c>
      <c r="C55" t="s">
        <v>5010</v>
      </c>
      <c r="D55" t="s">
        <v>5011</v>
      </c>
      <c r="E55" t="s">
        <v>1534</v>
      </c>
      <c r="F55">
        <v>1696</v>
      </c>
    </row>
    <row r="56" spans="1:6">
      <c r="A56" t="s">
        <v>52</v>
      </c>
      <c r="B56" t="s">
        <v>927</v>
      </c>
      <c r="C56" t="s">
        <v>5012</v>
      </c>
      <c r="D56" t="s">
        <v>5013</v>
      </c>
      <c r="E56" t="s">
        <v>1534</v>
      </c>
      <c r="F56">
        <v>1687</v>
      </c>
    </row>
    <row r="57" spans="1:6">
      <c r="A57" t="s">
        <v>49</v>
      </c>
      <c r="B57" t="s">
        <v>927</v>
      </c>
      <c r="C57" t="s">
        <v>5014</v>
      </c>
      <c r="D57" t="s">
        <v>5015</v>
      </c>
      <c r="E57" t="s">
        <v>1519</v>
      </c>
      <c r="F57">
        <v>1675</v>
      </c>
    </row>
    <row r="58" spans="1:6">
      <c r="A58" t="s">
        <v>46</v>
      </c>
      <c r="B58" t="s">
        <v>927</v>
      </c>
      <c r="C58" t="s">
        <v>5016</v>
      </c>
      <c r="D58" t="s">
        <v>5017</v>
      </c>
      <c r="E58" t="s">
        <v>1519</v>
      </c>
      <c r="F58">
        <v>1657</v>
      </c>
    </row>
    <row r="59" spans="1:6">
      <c r="A59" t="s">
        <v>96</v>
      </c>
      <c r="B59" t="s">
        <v>894</v>
      </c>
      <c r="C59" t="s">
        <v>5018</v>
      </c>
      <c r="D59" t="s">
        <v>5019</v>
      </c>
      <c r="E59" t="s">
        <v>1892</v>
      </c>
      <c r="F59">
        <v>2079</v>
      </c>
    </row>
    <row r="60" spans="1:6">
      <c r="A60" t="s">
        <v>93</v>
      </c>
      <c r="B60" t="s">
        <v>894</v>
      </c>
      <c r="C60" t="s">
        <v>5020</v>
      </c>
      <c r="D60" t="s">
        <v>5021</v>
      </c>
      <c r="E60" t="s">
        <v>1892</v>
      </c>
      <c r="F60">
        <v>2064</v>
      </c>
    </row>
    <row r="61" spans="1:6">
      <c r="A61" t="s">
        <v>90</v>
      </c>
      <c r="B61" t="s">
        <v>894</v>
      </c>
      <c r="C61" t="s">
        <v>5022</v>
      </c>
      <c r="D61" t="s">
        <v>5023</v>
      </c>
      <c r="E61" t="s">
        <v>1929</v>
      </c>
      <c r="F61">
        <v>1893</v>
      </c>
    </row>
    <row r="62" spans="1:6">
      <c r="A62" t="s">
        <v>87</v>
      </c>
      <c r="B62" t="s">
        <v>894</v>
      </c>
      <c r="C62" t="s">
        <v>5024</v>
      </c>
      <c r="D62" t="s">
        <v>5025</v>
      </c>
      <c r="E62" t="s">
        <v>5026</v>
      </c>
      <c r="F62">
        <v>1866</v>
      </c>
    </row>
    <row r="63" spans="1:6">
      <c r="A63" t="s">
        <v>84</v>
      </c>
      <c r="B63" t="s">
        <v>894</v>
      </c>
      <c r="C63" t="s">
        <v>5027</v>
      </c>
      <c r="D63" t="s">
        <v>5028</v>
      </c>
      <c r="E63" t="s">
        <v>5029</v>
      </c>
      <c r="F63">
        <v>1826</v>
      </c>
    </row>
    <row r="64" spans="1:6">
      <c r="A64" t="s">
        <v>80</v>
      </c>
      <c r="B64" t="s">
        <v>894</v>
      </c>
      <c r="C64" t="s">
        <v>5030</v>
      </c>
      <c r="D64" t="s">
        <v>5031</v>
      </c>
      <c r="E64" t="s">
        <v>1662</v>
      </c>
      <c r="F64">
        <v>1750</v>
      </c>
    </row>
    <row r="65" spans="1:6">
      <c r="A65" t="s">
        <v>77</v>
      </c>
      <c r="B65" t="s">
        <v>894</v>
      </c>
      <c r="C65" t="s">
        <v>5032</v>
      </c>
      <c r="D65" t="s">
        <v>5033</v>
      </c>
      <c r="E65" t="s">
        <v>1999</v>
      </c>
      <c r="F65">
        <v>1675</v>
      </c>
    </row>
    <row r="66" spans="1:6">
      <c r="A66" t="s">
        <v>73</v>
      </c>
      <c r="B66" t="s">
        <v>894</v>
      </c>
      <c r="C66" t="s">
        <v>5034</v>
      </c>
      <c r="D66" t="s">
        <v>5035</v>
      </c>
      <c r="E66" t="s">
        <v>1642</v>
      </c>
      <c r="F66">
        <v>1665</v>
      </c>
    </row>
    <row r="67" spans="1:6">
      <c r="A67" t="s">
        <v>69</v>
      </c>
      <c r="B67" t="s">
        <v>894</v>
      </c>
      <c r="C67" t="s">
        <v>5036</v>
      </c>
      <c r="D67" t="s">
        <v>5037</v>
      </c>
      <c r="E67" t="s">
        <v>5038</v>
      </c>
      <c r="F67">
        <v>1635</v>
      </c>
    </row>
    <row r="68" spans="1:6">
      <c r="A68" t="s">
        <v>65</v>
      </c>
      <c r="B68" t="s">
        <v>894</v>
      </c>
      <c r="C68" t="s">
        <v>5039</v>
      </c>
      <c r="D68" t="s">
        <v>5040</v>
      </c>
      <c r="E68" t="s">
        <v>1892</v>
      </c>
      <c r="F68">
        <v>1624</v>
      </c>
    </row>
    <row r="69" spans="1:6">
      <c r="A69" t="s">
        <v>62</v>
      </c>
      <c r="B69" t="s">
        <v>894</v>
      </c>
      <c r="C69" t="s">
        <v>5041</v>
      </c>
      <c r="D69" t="s">
        <v>5042</v>
      </c>
      <c r="E69" t="s">
        <v>1645</v>
      </c>
      <c r="F69">
        <v>1614</v>
      </c>
    </row>
    <row r="70" spans="1:6">
      <c r="A70" t="s">
        <v>59</v>
      </c>
      <c r="B70" t="s">
        <v>894</v>
      </c>
      <c r="C70" t="s">
        <v>5043</v>
      </c>
      <c r="D70" t="s">
        <v>5044</v>
      </c>
      <c r="E70" t="s">
        <v>1971</v>
      </c>
      <c r="F70">
        <v>1466</v>
      </c>
    </row>
    <row r="71" spans="1:6">
      <c r="A71" t="s">
        <v>56</v>
      </c>
      <c r="B71" t="s">
        <v>894</v>
      </c>
      <c r="C71" t="s">
        <v>5045</v>
      </c>
      <c r="D71" t="s">
        <v>5046</v>
      </c>
      <c r="E71" t="s">
        <v>1957</v>
      </c>
      <c r="F71">
        <v>1441</v>
      </c>
    </row>
    <row r="72" spans="1:6">
      <c r="A72" t="s">
        <v>52</v>
      </c>
      <c r="B72" t="s">
        <v>894</v>
      </c>
      <c r="C72" t="s">
        <v>5047</v>
      </c>
      <c r="D72" t="s">
        <v>5048</v>
      </c>
      <c r="E72" t="s">
        <v>1676</v>
      </c>
      <c r="F72">
        <v>1392</v>
      </c>
    </row>
    <row r="73" spans="1:6">
      <c r="A73" t="s">
        <v>49</v>
      </c>
      <c r="B73" t="s">
        <v>894</v>
      </c>
      <c r="C73" t="s">
        <v>5049</v>
      </c>
      <c r="D73" t="s">
        <v>5050</v>
      </c>
      <c r="E73" t="s">
        <v>1971</v>
      </c>
      <c r="F73">
        <v>1368</v>
      </c>
    </row>
    <row r="74" spans="1:6">
      <c r="A74" t="s">
        <v>46</v>
      </c>
      <c r="B74" t="s">
        <v>894</v>
      </c>
      <c r="C74" t="s">
        <v>5051</v>
      </c>
      <c r="D74" t="s">
        <v>5052</v>
      </c>
      <c r="E74" t="s">
        <v>1653</v>
      </c>
      <c r="F74">
        <v>1325</v>
      </c>
    </row>
    <row r="75" spans="1:6">
      <c r="A75" t="s">
        <v>96</v>
      </c>
      <c r="B75" t="s">
        <v>862</v>
      </c>
      <c r="C75" t="s">
        <v>5053</v>
      </c>
      <c r="D75" t="s">
        <v>5054</v>
      </c>
      <c r="E75" t="s">
        <v>1534</v>
      </c>
      <c r="F75">
        <v>1612</v>
      </c>
    </row>
    <row r="76" spans="1:6">
      <c r="A76" t="s">
        <v>93</v>
      </c>
      <c r="B76" t="s">
        <v>862</v>
      </c>
      <c r="C76" t="s">
        <v>5055</v>
      </c>
      <c r="D76" t="s">
        <v>5056</v>
      </c>
      <c r="E76" t="s">
        <v>1534</v>
      </c>
      <c r="F76">
        <v>1525</v>
      </c>
    </row>
    <row r="77" spans="1:6">
      <c r="A77" t="s">
        <v>90</v>
      </c>
      <c r="B77" t="s">
        <v>862</v>
      </c>
      <c r="C77" t="s">
        <v>5057</v>
      </c>
      <c r="D77" t="s">
        <v>5058</v>
      </c>
      <c r="E77" t="s">
        <v>1534</v>
      </c>
      <c r="F77">
        <v>1282</v>
      </c>
    </row>
    <row r="78" spans="1:6">
      <c r="A78" t="s">
        <v>87</v>
      </c>
      <c r="B78" t="s">
        <v>862</v>
      </c>
      <c r="C78" t="s">
        <v>5059</v>
      </c>
      <c r="D78" t="s">
        <v>5060</v>
      </c>
      <c r="E78" t="s">
        <v>5061</v>
      </c>
      <c r="F78">
        <v>1171</v>
      </c>
    </row>
    <row r="79" spans="1:6">
      <c r="A79" t="s">
        <v>84</v>
      </c>
      <c r="B79" t="s">
        <v>862</v>
      </c>
      <c r="C79" t="s">
        <v>6120</v>
      </c>
      <c r="D79" t="s">
        <v>5062</v>
      </c>
      <c r="E79" t="s">
        <v>1559</v>
      </c>
      <c r="F79">
        <v>1080</v>
      </c>
    </row>
    <row r="80" spans="1:6">
      <c r="A80" t="s">
        <v>80</v>
      </c>
      <c r="B80" t="s">
        <v>862</v>
      </c>
      <c r="C80" t="s">
        <v>5063</v>
      </c>
      <c r="D80" t="s">
        <v>5064</v>
      </c>
      <c r="E80" t="s">
        <v>1534</v>
      </c>
      <c r="F80">
        <v>1027</v>
      </c>
    </row>
    <row r="81" spans="1:6">
      <c r="A81" t="s">
        <v>77</v>
      </c>
      <c r="B81" t="s">
        <v>862</v>
      </c>
      <c r="C81" t="s">
        <v>6121</v>
      </c>
      <c r="D81" t="s">
        <v>5065</v>
      </c>
      <c r="E81" t="s">
        <v>1559</v>
      </c>
      <c r="F81">
        <v>920</v>
      </c>
    </row>
    <row r="82" spans="1:6">
      <c r="A82" t="s">
        <v>73</v>
      </c>
      <c r="B82" t="s">
        <v>862</v>
      </c>
      <c r="C82" t="s">
        <v>5066</v>
      </c>
      <c r="D82" t="s">
        <v>5067</v>
      </c>
      <c r="E82" t="s">
        <v>1534</v>
      </c>
      <c r="F82">
        <v>788</v>
      </c>
    </row>
    <row r="83" spans="1:6">
      <c r="A83" t="s">
        <v>69</v>
      </c>
      <c r="B83" t="s">
        <v>862</v>
      </c>
      <c r="C83" t="s">
        <v>5068</v>
      </c>
      <c r="D83" t="s">
        <v>5069</v>
      </c>
      <c r="E83" t="s">
        <v>5070</v>
      </c>
      <c r="F83">
        <v>772</v>
      </c>
    </row>
    <row r="84" spans="1:6">
      <c r="A84" t="s">
        <v>65</v>
      </c>
      <c r="B84" t="s">
        <v>862</v>
      </c>
      <c r="C84" t="s">
        <v>6122</v>
      </c>
      <c r="D84" t="s">
        <v>5071</v>
      </c>
      <c r="E84" t="s">
        <v>1559</v>
      </c>
      <c r="F84">
        <v>642</v>
      </c>
    </row>
    <row r="85" spans="1:6">
      <c r="A85" t="s">
        <v>62</v>
      </c>
      <c r="B85" t="s">
        <v>862</v>
      </c>
      <c r="C85" t="s">
        <v>6123</v>
      </c>
      <c r="D85" t="s">
        <v>5072</v>
      </c>
      <c r="E85" t="s">
        <v>1559</v>
      </c>
      <c r="F85">
        <v>642</v>
      </c>
    </row>
    <row r="86" spans="1:6">
      <c r="A86" t="s">
        <v>59</v>
      </c>
      <c r="B86" t="s">
        <v>862</v>
      </c>
      <c r="C86" t="s">
        <v>5073</v>
      </c>
      <c r="D86" t="s">
        <v>5074</v>
      </c>
      <c r="E86" t="s">
        <v>1534</v>
      </c>
      <c r="F86">
        <v>595</v>
      </c>
    </row>
    <row r="87" spans="1:6">
      <c r="A87" t="s">
        <v>56</v>
      </c>
      <c r="B87" t="s">
        <v>862</v>
      </c>
      <c r="C87" t="s">
        <v>5075</v>
      </c>
      <c r="D87" t="s">
        <v>5076</v>
      </c>
      <c r="E87" t="s">
        <v>2040</v>
      </c>
      <c r="F87">
        <v>591</v>
      </c>
    </row>
    <row r="88" spans="1:6">
      <c r="A88" t="s">
        <v>52</v>
      </c>
      <c r="B88" t="s">
        <v>862</v>
      </c>
      <c r="C88" t="s">
        <v>5077</v>
      </c>
      <c r="D88" t="s">
        <v>5078</v>
      </c>
      <c r="E88" t="s">
        <v>1701</v>
      </c>
      <c r="F88">
        <v>427</v>
      </c>
    </row>
    <row r="89" spans="1:6">
      <c r="A89" t="s">
        <v>49</v>
      </c>
      <c r="B89" t="s">
        <v>862</v>
      </c>
      <c r="C89" t="s">
        <v>5079</v>
      </c>
      <c r="D89" t="s">
        <v>5080</v>
      </c>
      <c r="E89" t="s">
        <v>5081</v>
      </c>
      <c r="F89">
        <v>385</v>
      </c>
    </row>
    <row r="90" spans="1:6">
      <c r="A90" t="s">
        <v>46</v>
      </c>
      <c r="B90" t="s">
        <v>862</v>
      </c>
      <c r="C90" t="s">
        <v>6124</v>
      </c>
      <c r="D90" t="s">
        <v>5082</v>
      </c>
      <c r="E90" t="s">
        <v>1701</v>
      </c>
      <c r="F90">
        <v>360</v>
      </c>
    </row>
    <row r="91" spans="1:6">
      <c r="A91" t="s">
        <v>96</v>
      </c>
      <c r="B91" t="s">
        <v>827</v>
      </c>
      <c r="C91" t="s">
        <v>5083</v>
      </c>
      <c r="D91" t="s">
        <v>5084</v>
      </c>
      <c r="E91" t="s">
        <v>2216</v>
      </c>
      <c r="F91">
        <v>1474</v>
      </c>
    </row>
    <row r="92" spans="1:6">
      <c r="A92" t="s">
        <v>93</v>
      </c>
      <c r="B92" t="s">
        <v>827</v>
      </c>
      <c r="C92" t="s">
        <v>5085</v>
      </c>
      <c r="D92" t="s">
        <v>5086</v>
      </c>
      <c r="E92" t="s">
        <v>3340</v>
      </c>
      <c r="F92">
        <v>1457</v>
      </c>
    </row>
    <row r="93" spans="1:6">
      <c r="A93" t="s">
        <v>90</v>
      </c>
      <c r="B93" t="s">
        <v>827</v>
      </c>
      <c r="C93" t="s">
        <v>5087</v>
      </c>
      <c r="D93" t="s">
        <v>5088</v>
      </c>
      <c r="E93" t="s">
        <v>1616</v>
      </c>
      <c r="F93">
        <v>1445</v>
      </c>
    </row>
    <row r="94" spans="1:6">
      <c r="A94" t="s">
        <v>87</v>
      </c>
      <c r="B94" t="s">
        <v>827</v>
      </c>
      <c r="C94" t="s">
        <v>5089</v>
      </c>
      <c r="D94" t="s">
        <v>5090</v>
      </c>
      <c r="E94" t="s">
        <v>2056</v>
      </c>
      <c r="F94">
        <v>1142</v>
      </c>
    </row>
    <row r="95" spans="1:6">
      <c r="A95" t="s">
        <v>84</v>
      </c>
      <c r="B95" t="s">
        <v>827</v>
      </c>
      <c r="C95" t="s">
        <v>5091</v>
      </c>
      <c r="D95" t="s">
        <v>5092</v>
      </c>
      <c r="E95" t="s">
        <v>1574</v>
      </c>
      <c r="F95">
        <v>1121</v>
      </c>
    </row>
    <row r="96" spans="1:6">
      <c r="A96" t="s">
        <v>80</v>
      </c>
      <c r="B96" t="s">
        <v>827</v>
      </c>
      <c r="C96" t="s">
        <v>5093</v>
      </c>
      <c r="D96" t="s">
        <v>5094</v>
      </c>
      <c r="E96" t="s">
        <v>2068</v>
      </c>
      <c r="F96">
        <v>1045</v>
      </c>
    </row>
    <row r="97" spans="1:6">
      <c r="A97" t="s">
        <v>77</v>
      </c>
      <c r="B97" t="s">
        <v>827</v>
      </c>
      <c r="C97" t="s">
        <v>5095</v>
      </c>
      <c r="D97" t="s">
        <v>5096</v>
      </c>
      <c r="E97" t="s">
        <v>1639</v>
      </c>
      <c r="F97">
        <v>852</v>
      </c>
    </row>
    <row r="98" spans="1:6">
      <c r="A98" t="s">
        <v>73</v>
      </c>
      <c r="B98" t="s">
        <v>827</v>
      </c>
      <c r="C98" t="s">
        <v>5097</v>
      </c>
      <c r="D98" t="s">
        <v>5098</v>
      </c>
      <c r="E98" t="s">
        <v>2068</v>
      </c>
      <c r="F98">
        <v>779</v>
      </c>
    </row>
    <row r="99" spans="1:6">
      <c r="A99" t="s">
        <v>69</v>
      </c>
      <c r="B99" t="s">
        <v>827</v>
      </c>
      <c r="C99" t="s">
        <v>5099</v>
      </c>
      <c r="D99" t="s">
        <v>5100</v>
      </c>
      <c r="E99" t="s">
        <v>1738</v>
      </c>
      <c r="F99">
        <v>720</v>
      </c>
    </row>
    <row r="100" spans="1:6">
      <c r="A100" t="s">
        <v>65</v>
      </c>
      <c r="B100" t="s">
        <v>827</v>
      </c>
      <c r="C100" t="s">
        <v>5101</v>
      </c>
      <c r="D100" t="s">
        <v>5102</v>
      </c>
      <c r="E100" t="s">
        <v>1639</v>
      </c>
      <c r="F100">
        <v>680</v>
      </c>
    </row>
    <row r="101" spans="1:6">
      <c r="A101" t="s">
        <v>62</v>
      </c>
      <c r="B101" t="s">
        <v>827</v>
      </c>
      <c r="C101" t="s">
        <v>5103</v>
      </c>
      <c r="D101" t="s">
        <v>5104</v>
      </c>
      <c r="E101" t="s">
        <v>1519</v>
      </c>
      <c r="F101">
        <v>675</v>
      </c>
    </row>
    <row r="102" spans="1:6">
      <c r="A102" t="s">
        <v>59</v>
      </c>
      <c r="B102" t="s">
        <v>827</v>
      </c>
      <c r="C102" t="s">
        <v>5105</v>
      </c>
      <c r="D102" t="s">
        <v>5106</v>
      </c>
      <c r="E102" t="s">
        <v>1519</v>
      </c>
      <c r="F102">
        <v>655</v>
      </c>
    </row>
    <row r="103" spans="1:6">
      <c r="A103" t="s">
        <v>56</v>
      </c>
      <c r="B103" t="s">
        <v>827</v>
      </c>
      <c r="C103" t="s">
        <v>6125</v>
      </c>
      <c r="D103" t="s">
        <v>5107</v>
      </c>
      <c r="E103" t="s">
        <v>2487</v>
      </c>
      <c r="F103">
        <v>642</v>
      </c>
    </row>
    <row r="104" spans="1:6">
      <c r="A104" t="s">
        <v>52</v>
      </c>
      <c r="B104" t="s">
        <v>827</v>
      </c>
      <c r="C104" t="s">
        <v>5108</v>
      </c>
      <c r="D104" t="s">
        <v>5109</v>
      </c>
      <c r="E104" t="s">
        <v>5110</v>
      </c>
      <c r="F104">
        <v>582</v>
      </c>
    </row>
    <row r="105" spans="1:6">
      <c r="A105" t="s">
        <v>49</v>
      </c>
      <c r="B105" t="s">
        <v>827</v>
      </c>
      <c r="C105" t="s">
        <v>5111</v>
      </c>
      <c r="D105" t="s">
        <v>5112</v>
      </c>
      <c r="E105" t="s">
        <v>1580</v>
      </c>
      <c r="F105">
        <v>535</v>
      </c>
    </row>
    <row r="106" spans="1:6">
      <c r="A106" t="s">
        <v>46</v>
      </c>
      <c r="B106" t="s">
        <v>827</v>
      </c>
      <c r="C106" t="s">
        <v>5113</v>
      </c>
      <c r="D106" t="s">
        <v>5114</v>
      </c>
      <c r="E106" t="s">
        <v>5115</v>
      </c>
      <c r="F106">
        <v>535</v>
      </c>
    </row>
    <row r="107" spans="1:6">
      <c r="A107" t="s">
        <v>96</v>
      </c>
      <c r="B107" t="s">
        <v>802</v>
      </c>
      <c r="C107" t="s">
        <v>6126</v>
      </c>
      <c r="D107" t="s">
        <v>5116</v>
      </c>
      <c r="E107" t="s">
        <v>1577</v>
      </c>
      <c r="F107">
        <v>1620</v>
      </c>
    </row>
    <row r="108" spans="1:6">
      <c r="A108" t="s">
        <v>93</v>
      </c>
      <c r="B108" t="s">
        <v>802</v>
      </c>
      <c r="C108" t="s">
        <v>5117</v>
      </c>
      <c r="D108" t="s">
        <v>5118</v>
      </c>
      <c r="E108" t="s">
        <v>1531</v>
      </c>
      <c r="F108">
        <v>1547</v>
      </c>
    </row>
    <row r="109" spans="1:6">
      <c r="A109" t="s">
        <v>90</v>
      </c>
      <c r="B109" t="s">
        <v>802</v>
      </c>
      <c r="C109" t="s">
        <v>5119</v>
      </c>
      <c r="D109" t="s">
        <v>5120</v>
      </c>
      <c r="E109" t="s">
        <v>1514</v>
      </c>
      <c r="F109">
        <v>1514</v>
      </c>
    </row>
    <row r="110" spans="1:6">
      <c r="A110" t="s">
        <v>87</v>
      </c>
      <c r="B110" t="s">
        <v>802</v>
      </c>
      <c r="C110" t="s">
        <v>5121</v>
      </c>
      <c r="D110" t="s">
        <v>5122</v>
      </c>
      <c r="E110" t="s">
        <v>2896</v>
      </c>
      <c r="F110">
        <v>1472</v>
      </c>
    </row>
    <row r="111" spans="1:6">
      <c r="A111" t="s">
        <v>84</v>
      </c>
      <c r="B111" t="s">
        <v>802</v>
      </c>
      <c r="C111" t="s">
        <v>5123</v>
      </c>
      <c r="D111" t="s">
        <v>5124</v>
      </c>
      <c r="E111" t="s">
        <v>1592</v>
      </c>
      <c r="F111">
        <v>1264</v>
      </c>
    </row>
    <row r="112" spans="1:6">
      <c r="A112" t="s">
        <v>80</v>
      </c>
      <c r="B112" t="s">
        <v>802</v>
      </c>
      <c r="C112" t="s">
        <v>5125</v>
      </c>
      <c r="D112" t="s">
        <v>5126</v>
      </c>
      <c r="E112" t="s">
        <v>1531</v>
      </c>
      <c r="F112">
        <v>1260</v>
      </c>
    </row>
    <row r="113" spans="1:6">
      <c r="A113" t="s">
        <v>77</v>
      </c>
      <c r="B113" t="s">
        <v>802</v>
      </c>
      <c r="C113" t="s">
        <v>5127</v>
      </c>
      <c r="D113" t="s">
        <v>5128</v>
      </c>
      <c r="E113" t="s">
        <v>1514</v>
      </c>
      <c r="F113">
        <v>1210</v>
      </c>
    </row>
    <row r="114" spans="1:6">
      <c r="A114" t="s">
        <v>73</v>
      </c>
      <c r="B114" t="s">
        <v>802</v>
      </c>
      <c r="C114" t="s">
        <v>5129</v>
      </c>
      <c r="D114" t="s">
        <v>5130</v>
      </c>
      <c r="E114" t="s">
        <v>1531</v>
      </c>
      <c r="F114">
        <v>1170</v>
      </c>
    </row>
    <row r="115" spans="1:6">
      <c r="A115" t="s">
        <v>69</v>
      </c>
      <c r="B115" t="s">
        <v>802</v>
      </c>
      <c r="C115" t="s">
        <v>6127</v>
      </c>
      <c r="D115" t="s">
        <v>5131</v>
      </c>
      <c r="E115" t="s">
        <v>5132</v>
      </c>
      <c r="F115">
        <v>1132</v>
      </c>
    </row>
    <row r="116" spans="1:6">
      <c r="A116" t="s">
        <v>65</v>
      </c>
      <c r="B116" t="s">
        <v>802</v>
      </c>
      <c r="C116" t="s">
        <v>5133</v>
      </c>
      <c r="D116" t="s">
        <v>5134</v>
      </c>
      <c r="E116" t="s">
        <v>1514</v>
      </c>
      <c r="F116">
        <v>1055</v>
      </c>
    </row>
    <row r="117" spans="1:6">
      <c r="A117" t="s">
        <v>62</v>
      </c>
      <c r="B117" t="s">
        <v>802</v>
      </c>
      <c r="C117" t="s">
        <v>5135</v>
      </c>
      <c r="D117" t="s">
        <v>5136</v>
      </c>
      <c r="E117" t="s">
        <v>1577</v>
      </c>
      <c r="F117">
        <v>1002</v>
      </c>
    </row>
    <row r="118" spans="1:6">
      <c r="A118" t="s">
        <v>59</v>
      </c>
      <c r="B118" t="s">
        <v>802</v>
      </c>
      <c r="C118" t="s">
        <v>5137</v>
      </c>
      <c r="D118" t="s">
        <v>5138</v>
      </c>
      <c r="E118" t="s">
        <v>5139</v>
      </c>
      <c r="F118">
        <v>825</v>
      </c>
    </row>
    <row r="119" spans="1:6">
      <c r="A119" t="s">
        <v>56</v>
      </c>
      <c r="B119" t="s">
        <v>802</v>
      </c>
      <c r="C119" t="s">
        <v>5140</v>
      </c>
      <c r="D119" t="s">
        <v>5141</v>
      </c>
      <c r="E119" t="s">
        <v>1531</v>
      </c>
      <c r="F119">
        <v>780</v>
      </c>
    </row>
    <row r="120" spans="1:6">
      <c r="A120" t="s">
        <v>52</v>
      </c>
      <c r="B120" t="s">
        <v>802</v>
      </c>
      <c r="C120" t="s">
        <v>5142</v>
      </c>
      <c r="D120" t="s">
        <v>5143</v>
      </c>
      <c r="E120" t="s">
        <v>1531</v>
      </c>
      <c r="F120">
        <v>700</v>
      </c>
    </row>
    <row r="121" spans="1:6">
      <c r="A121" t="s">
        <v>49</v>
      </c>
      <c r="B121" t="s">
        <v>802</v>
      </c>
      <c r="C121" t="s">
        <v>5144</v>
      </c>
      <c r="D121" t="s">
        <v>5145</v>
      </c>
      <c r="E121" t="s">
        <v>1778</v>
      </c>
      <c r="F121">
        <v>680</v>
      </c>
    </row>
    <row r="122" spans="1:6">
      <c r="A122" t="s">
        <v>46</v>
      </c>
      <c r="B122" t="s">
        <v>802</v>
      </c>
      <c r="C122" t="s">
        <v>5146</v>
      </c>
      <c r="D122" t="s">
        <v>5147</v>
      </c>
      <c r="E122" t="s">
        <v>5148</v>
      </c>
      <c r="F122">
        <v>605</v>
      </c>
    </row>
    <row r="123" spans="1:6">
      <c r="A123" t="s">
        <v>96</v>
      </c>
      <c r="B123" t="s">
        <v>767</v>
      </c>
      <c r="C123" t="s">
        <v>6128</v>
      </c>
      <c r="D123" t="s">
        <v>5149</v>
      </c>
      <c r="E123" t="s">
        <v>1618</v>
      </c>
      <c r="F123">
        <v>1232</v>
      </c>
    </row>
    <row r="124" spans="1:6">
      <c r="A124" t="s">
        <v>93</v>
      </c>
      <c r="B124" t="s">
        <v>767</v>
      </c>
      <c r="C124" t="s">
        <v>5150</v>
      </c>
      <c r="D124" t="s">
        <v>5151</v>
      </c>
      <c r="E124" t="s">
        <v>1556</v>
      </c>
      <c r="F124">
        <v>1109</v>
      </c>
    </row>
    <row r="125" spans="1:6">
      <c r="A125" t="s">
        <v>90</v>
      </c>
      <c r="B125" t="s">
        <v>767</v>
      </c>
      <c r="C125" t="s">
        <v>5152</v>
      </c>
      <c r="D125" t="s">
        <v>5153</v>
      </c>
      <c r="E125" t="s">
        <v>1796</v>
      </c>
      <c r="F125">
        <v>795</v>
      </c>
    </row>
    <row r="126" spans="1:6">
      <c r="A126" t="s">
        <v>87</v>
      </c>
      <c r="B126" t="s">
        <v>767</v>
      </c>
      <c r="C126" t="s">
        <v>5154</v>
      </c>
      <c r="D126" t="s">
        <v>5155</v>
      </c>
      <c r="E126" t="s">
        <v>1556</v>
      </c>
      <c r="F126">
        <v>667</v>
      </c>
    </row>
    <row r="127" spans="1:6">
      <c r="A127" t="s">
        <v>84</v>
      </c>
      <c r="B127" t="s">
        <v>767</v>
      </c>
      <c r="C127" t="s">
        <v>5156</v>
      </c>
      <c r="D127" t="s">
        <v>5157</v>
      </c>
      <c r="E127" t="s">
        <v>1813</v>
      </c>
      <c r="F127">
        <v>389</v>
      </c>
    </row>
    <row r="128" spans="1:6">
      <c r="A128" t="s">
        <v>80</v>
      </c>
      <c r="B128" t="s">
        <v>767</v>
      </c>
      <c r="C128" t="s">
        <v>5158</v>
      </c>
      <c r="D128" t="s">
        <v>5159</v>
      </c>
      <c r="E128" t="s">
        <v>5160</v>
      </c>
      <c r="F128">
        <v>385</v>
      </c>
    </row>
    <row r="129" spans="1:6">
      <c r="A129" t="s">
        <v>77</v>
      </c>
      <c r="B129" t="s">
        <v>767</v>
      </c>
      <c r="C129" t="s">
        <v>6129</v>
      </c>
      <c r="D129" t="s">
        <v>5161</v>
      </c>
      <c r="E129" t="s">
        <v>1556</v>
      </c>
      <c r="F129">
        <v>222</v>
      </c>
    </row>
    <row r="130" spans="1:6">
      <c r="A130" t="s">
        <v>73</v>
      </c>
      <c r="B130" t="s">
        <v>767</v>
      </c>
      <c r="C130" t="s">
        <v>5162</v>
      </c>
      <c r="D130" t="s">
        <v>5163</v>
      </c>
      <c r="E130" t="s">
        <v>1813</v>
      </c>
      <c r="F130">
        <v>220</v>
      </c>
    </row>
    <row r="131" spans="1:6">
      <c r="A131" t="s">
        <v>69</v>
      </c>
      <c r="B131" t="s">
        <v>767</v>
      </c>
      <c r="C131" t="s">
        <v>5164</v>
      </c>
      <c r="D131" t="s">
        <v>5165</v>
      </c>
      <c r="E131" t="s">
        <v>5166</v>
      </c>
      <c r="F131">
        <v>205</v>
      </c>
    </row>
    <row r="132" spans="1:6">
      <c r="A132" t="s">
        <v>65</v>
      </c>
      <c r="B132" t="s">
        <v>767</v>
      </c>
      <c r="C132" t="s">
        <v>5167</v>
      </c>
      <c r="D132" t="s">
        <v>5168</v>
      </c>
      <c r="E132" t="s">
        <v>1556</v>
      </c>
      <c r="F132">
        <v>205</v>
      </c>
    </row>
    <row r="133" spans="1:6">
      <c r="A133" t="s">
        <v>62</v>
      </c>
      <c r="B133" t="s">
        <v>767</v>
      </c>
      <c r="C133" t="s">
        <v>5169</v>
      </c>
      <c r="D133" t="s">
        <v>5170</v>
      </c>
      <c r="E133" t="s">
        <v>1813</v>
      </c>
      <c r="F133">
        <v>175</v>
      </c>
    </row>
    <row r="134" spans="1:6">
      <c r="A134" t="s">
        <v>59</v>
      </c>
      <c r="B134" t="s">
        <v>767</v>
      </c>
      <c r="C134" t="s">
        <v>5171</v>
      </c>
      <c r="D134" t="s">
        <v>5172</v>
      </c>
      <c r="E134" t="s">
        <v>1808</v>
      </c>
      <c r="F134">
        <v>170</v>
      </c>
    </row>
    <row r="135" spans="1:6">
      <c r="A135" t="s">
        <v>56</v>
      </c>
      <c r="B135" t="s">
        <v>767</v>
      </c>
      <c r="C135" t="s">
        <v>6130</v>
      </c>
      <c r="D135" t="s">
        <v>5173</v>
      </c>
      <c r="E135" t="s">
        <v>1796</v>
      </c>
      <c r="F135">
        <v>157</v>
      </c>
    </row>
    <row r="136" spans="1:6">
      <c r="A136" t="s">
        <v>52</v>
      </c>
      <c r="B136" t="s">
        <v>767</v>
      </c>
      <c r="C136" t="s">
        <v>5174</v>
      </c>
      <c r="D136" t="s">
        <v>5175</v>
      </c>
      <c r="E136" t="s">
        <v>1813</v>
      </c>
      <c r="F136">
        <v>157</v>
      </c>
    </row>
    <row r="137" spans="1:6">
      <c r="A137" t="s">
        <v>49</v>
      </c>
      <c r="B137" t="s">
        <v>767</v>
      </c>
      <c r="C137" t="s">
        <v>5176</v>
      </c>
      <c r="D137" t="s">
        <v>5177</v>
      </c>
      <c r="E137" t="s">
        <v>1556</v>
      </c>
      <c r="F137">
        <v>157</v>
      </c>
    </row>
    <row r="138" spans="1:6">
      <c r="A138" t="s">
        <v>46</v>
      </c>
      <c r="B138" t="s">
        <v>767</v>
      </c>
      <c r="C138" t="s">
        <v>5178</v>
      </c>
      <c r="D138" t="s">
        <v>5179</v>
      </c>
      <c r="E138" t="s">
        <v>5180</v>
      </c>
      <c r="F138">
        <v>142</v>
      </c>
    </row>
    <row r="139" spans="1:6">
      <c r="A139" t="s">
        <v>96</v>
      </c>
      <c r="B139" t="s">
        <v>733</v>
      </c>
      <c r="C139" t="s">
        <v>5181</v>
      </c>
      <c r="D139" t="s">
        <v>5182</v>
      </c>
      <c r="E139" t="s">
        <v>2587</v>
      </c>
      <c r="F139">
        <v>618</v>
      </c>
    </row>
    <row r="140" spans="1:6">
      <c r="A140" t="s">
        <v>93</v>
      </c>
      <c r="B140" t="s">
        <v>733</v>
      </c>
      <c r="C140" t="s">
        <v>6131</v>
      </c>
      <c r="D140" t="s">
        <v>5183</v>
      </c>
      <c r="E140" t="s">
        <v>1817</v>
      </c>
      <c r="F140">
        <v>609</v>
      </c>
    </row>
    <row r="141" spans="1:6">
      <c r="A141" t="s">
        <v>90</v>
      </c>
      <c r="B141" t="s">
        <v>733</v>
      </c>
      <c r="C141" t="s">
        <v>5184</v>
      </c>
      <c r="D141" t="s">
        <v>5185</v>
      </c>
      <c r="E141" t="s">
        <v>1817</v>
      </c>
      <c r="F141">
        <v>600</v>
      </c>
    </row>
    <row r="142" spans="1:6">
      <c r="A142" t="s">
        <v>87</v>
      </c>
      <c r="B142" t="s">
        <v>733</v>
      </c>
      <c r="C142" t="s">
        <v>5186</v>
      </c>
      <c r="D142" t="s">
        <v>5187</v>
      </c>
      <c r="E142" t="s">
        <v>1621</v>
      </c>
      <c r="F142">
        <v>535</v>
      </c>
    </row>
    <row r="143" spans="1:6">
      <c r="A143" t="s">
        <v>84</v>
      </c>
      <c r="B143" t="s">
        <v>733</v>
      </c>
      <c r="C143" t="s">
        <v>5188</v>
      </c>
      <c r="D143" t="s">
        <v>5189</v>
      </c>
      <c r="E143" t="s">
        <v>1835</v>
      </c>
      <c r="F143">
        <v>527</v>
      </c>
    </row>
    <row r="144" spans="1:6">
      <c r="A144" t="s">
        <v>80</v>
      </c>
      <c r="B144" t="s">
        <v>733</v>
      </c>
      <c r="C144" t="s">
        <v>5190</v>
      </c>
      <c r="D144" t="s">
        <v>5191</v>
      </c>
      <c r="E144" t="s">
        <v>1621</v>
      </c>
      <c r="F144">
        <v>515</v>
      </c>
    </row>
    <row r="145" spans="1:6">
      <c r="A145" t="s">
        <v>77</v>
      </c>
      <c r="B145" t="s">
        <v>733</v>
      </c>
      <c r="C145" t="s">
        <v>5192</v>
      </c>
      <c r="D145" t="s">
        <v>5193</v>
      </c>
      <c r="E145" t="s">
        <v>5194</v>
      </c>
      <c r="F145">
        <v>490</v>
      </c>
    </row>
    <row r="146" spans="1:6">
      <c r="A146" t="s">
        <v>73</v>
      </c>
      <c r="B146" t="s">
        <v>733</v>
      </c>
      <c r="C146" t="s">
        <v>5195</v>
      </c>
      <c r="D146" t="s">
        <v>5196</v>
      </c>
      <c r="E146" t="s">
        <v>1830</v>
      </c>
      <c r="F146">
        <v>385</v>
      </c>
    </row>
    <row r="147" spans="1:6">
      <c r="A147" t="s">
        <v>69</v>
      </c>
      <c r="B147" t="s">
        <v>733</v>
      </c>
      <c r="C147" t="s">
        <v>5197</v>
      </c>
      <c r="D147" t="s">
        <v>5198</v>
      </c>
      <c r="E147" t="s">
        <v>1830</v>
      </c>
      <c r="F147">
        <v>385</v>
      </c>
    </row>
    <row r="148" spans="1:6">
      <c r="A148" t="s">
        <v>65</v>
      </c>
      <c r="B148" t="s">
        <v>733</v>
      </c>
      <c r="C148" t="s">
        <v>5199</v>
      </c>
      <c r="D148" t="s">
        <v>5200</v>
      </c>
      <c r="E148" t="s">
        <v>1830</v>
      </c>
      <c r="F148">
        <v>385</v>
      </c>
    </row>
    <row r="149" spans="1:6">
      <c r="A149" t="s">
        <v>62</v>
      </c>
      <c r="B149" t="s">
        <v>733</v>
      </c>
      <c r="C149" t="s">
        <v>5201</v>
      </c>
      <c r="D149" t="s">
        <v>5202</v>
      </c>
      <c r="E149" t="s">
        <v>2577</v>
      </c>
      <c r="F149">
        <v>377</v>
      </c>
    </row>
    <row r="150" spans="1:6">
      <c r="A150" t="s">
        <v>59</v>
      </c>
      <c r="B150" t="s">
        <v>733</v>
      </c>
      <c r="C150" t="s">
        <v>5203</v>
      </c>
      <c r="D150" t="s">
        <v>5204</v>
      </c>
      <c r="E150" t="s">
        <v>2587</v>
      </c>
      <c r="F150">
        <v>374</v>
      </c>
    </row>
    <row r="151" spans="1:6">
      <c r="A151" t="s">
        <v>56</v>
      </c>
      <c r="B151" t="s">
        <v>733</v>
      </c>
      <c r="C151" t="s">
        <v>6132</v>
      </c>
      <c r="D151" t="s">
        <v>5205</v>
      </c>
      <c r="E151" t="s">
        <v>1817</v>
      </c>
      <c r="F151">
        <v>335</v>
      </c>
    </row>
    <row r="152" spans="1:6">
      <c r="A152" t="s">
        <v>52</v>
      </c>
      <c r="B152" t="s">
        <v>733</v>
      </c>
      <c r="C152" t="s">
        <v>6133</v>
      </c>
      <c r="D152" t="s">
        <v>5206</v>
      </c>
      <c r="E152" t="s">
        <v>2577</v>
      </c>
      <c r="F152">
        <v>285</v>
      </c>
    </row>
    <row r="153" spans="1:6">
      <c r="A153" t="s">
        <v>49</v>
      </c>
      <c r="B153" t="s">
        <v>733</v>
      </c>
      <c r="C153" t="s">
        <v>5207</v>
      </c>
      <c r="D153" t="s">
        <v>5208</v>
      </c>
      <c r="E153" t="s">
        <v>1817</v>
      </c>
      <c r="F153">
        <v>275</v>
      </c>
    </row>
    <row r="154" spans="1:6">
      <c r="A154" t="s">
        <v>46</v>
      </c>
      <c r="B154" t="s">
        <v>733</v>
      </c>
      <c r="C154" t="s">
        <v>6134</v>
      </c>
      <c r="D154" t="s">
        <v>5209</v>
      </c>
      <c r="E154" t="s">
        <v>2587</v>
      </c>
      <c r="F154">
        <v>275</v>
      </c>
    </row>
    <row r="155" spans="1:6">
      <c r="A155" t="s">
        <v>96</v>
      </c>
      <c r="B155" t="s">
        <v>703</v>
      </c>
      <c r="C155" t="s">
        <v>6135</v>
      </c>
      <c r="D155" t="s">
        <v>5210</v>
      </c>
      <c r="E155" t="s">
        <v>1852</v>
      </c>
      <c r="F155">
        <v>670</v>
      </c>
    </row>
    <row r="156" spans="1:6">
      <c r="A156" t="s">
        <v>93</v>
      </c>
      <c r="B156" t="s">
        <v>703</v>
      </c>
      <c r="C156" t="s">
        <v>6136</v>
      </c>
      <c r="D156" t="s">
        <v>5211</v>
      </c>
      <c r="E156" t="s">
        <v>1852</v>
      </c>
      <c r="F156">
        <v>570</v>
      </c>
    </row>
    <row r="157" spans="1:6">
      <c r="A157" t="s">
        <v>90</v>
      </c>
      <c r="B157" t="s">
        <v>703</v>
      </c>
      <c r="C157" t="s">
        <v>6137</v>
      </c>
      <c r="D157" t="s">
        <v>5212</v>
      </c>
      <c r="E157" t="s">
        <v>1852</v>
      </c>
      <c r="F157">
        <v>230</v>
      </c>
    </row>
    <row r="158" spans="1:6">
      <c r="A158" t="s">
        <v>87</v>
      </c>
      <c r="B158" t="s">
        <v>703</v>
      </c>
      <c r="C158" t="s">
        <v>6138</v>
      </c>
      <c r="D158" t="s">
        <v>5213</v>
      </c>
      <c r="E158" t="s">
        <v>1852</v>
      </c>
      <c r="F158">
        <v>195</v>
      </c>
    </row>
    <row r="159" spans="1:6">
      <c r="A159" t="s">
        <v>84</v>
      </c>
      <c r="B159" t="s">
        <v>703</v>
      </c>
      <c r="C159" t="s">
        <v>6139</v>
      </c>
      <c r="D159" t="s">
        <v>5214</v>
      </c>
      <c r="E159" t="s">
        <v>1852</v>
      </c>
      <c r="F159">
        <v>155</v>
      </c>
    </row>
    <row r="160" spans="1:6">
      <c r="A160" t="s">
        <v>80</v>
      </c>
      <c r="B160" t="s">
        <v>703</v>
      </c>
      <c r="C160" t="s">
        <v>6140</v>
      </c>
      <c r="D160" t="s">
        <v>5215</v>
      </c>
      <c r="E160" t="s">
        <v>1852</v>
      </c>
      <c r="F160">
        <v>132</v>
      </c>
    </row>
    <row r="161" spans="1:6">
      <c r="A161" t="s">
        <v>77</v>
      </c>
      <c r="B161" t="s">
        <v>703</v>
      </c>
      <c r="C161" t="s">
        <v>6141</v>
      </c>
      <c r="D161" t="s">
        <v>5216</v>
      </c>
      <c r="E161" t="s">
        <v>1852</v>
      </c>
      <c r="F161">
        <v>112</v>
      </c>
    </row>
    <row r="162" spans="1:6">
      <c r="A162" t="s">
        <v>96</v>
      </c>
      <c r="B162" t="s">
        <v>669</v>
      </c>
      <c r="C162" t="s">
        <v>5217</v>
      </c>
      <c r="D162" t="s">
        <v>5218</v>
      </c>
      <c r="E162" t="s">
        <v>1857</v>
      </c>
      <c r="F162">
        <v>785</v>
      </c>
    </row>
    <row r="163" spans="1:6">
      <c r="A163" t="s">
        <v>93</v>
      </c>
      <c r="B163" t="s">
        <v>669</v>
      </c>
      <c r="C163" t="s">
        <v>5219</v>
      </c>
      <c r="D163" t="s">
        <v>5220</v>
      </c>
      <c r="E163" t="s">
        <v>1857</v>
      </c>
      <c r="F163">
        <v>760</v>
      </c>
    </row>
    <row r="164" spans="1:6">
      <c r="A164" t="s">
        <v>90</v>
      </c>
      <c r="B164" t="s">
        <v>669</v>
      </c>
      <c r="C164" t="s">
        <v>5221</v>
      </c>
      <c r="D164" t="s">
        <v>5222</v>
      </c>
      <c r="E164" t="s">
        <v>2619</v>
      </c>
      <c r="F164">
        <v>710</v>
      </c>
    </row>
    <row r="165" spans="1:6">
      <c r="A165" t="s">
        <v>87</v>
      </c>
      <c r="B165" t="s">
        <v>669</v>
      </c>
      <c r="C165" t="s">
        <v>5223</v>
      </c>
      <c r="D165" t="s">
        <v>5224</v>
      </c>
      <c r="E165" t="s">
        <v>2619</v>
      </c>
      <c r="F165">
        <v>645</v>
      </c>
    </row>
    <row r="166" spans="1:6">
      <c r="A166" t="s">
        <v>84</v>
      </c>
      <c r="B166" t="s">
        <v>669</v>
      </c>
      <c r="C166" t="s">
        <v>5225</v>
      </c>
      <c r="D166" t="s">
        <v>5226</v>
      </c>
      <c r="E166" t="s">
        <v>1857</v>
      </c>
      <c r="F166">
        <v>585</v>
      </c>
    </row>
    <row r="167" spans="1:6">
      <c r="A167" t="s">
        <v>80</v>
      </c>
      <c r="B167" t="s">
        <v>669</v>
      </c>
      <c r="C167" t="s">
        <v>5227</v>
      </c>
      <c r="D167" t="s">
        <v>5228</v>
      </c>
      <c r="E167" t="s">
        <v>1857</v>
      </c>
      <c r="F167">
        <v>498</v>
      </c>
    </row>
    <row r="168" spans="1:6">
      <c r="A168" t="s">
        <v>77</v>
      </c>
      <c r="B168" t="s">
        <v>669</v>
      </c>
      <c r="C168" t="s">
        <v>5229</v>
      </c>
      <c r="D168" t="s">
        <v>5230</v>
      </c>
      <c r="E168" t="s">
        <v>1857</v>
      </c>
      <c r="F168">
        <v>447</v>
      </c>
    </row>
    <row r="169" spans="1:6">
      <c r="A169" t="s">
        <v>73</v>
      </c>
      <c r="B169" t="s">
        <v>669</v>
      </c>
      <c r="C169" t="s">
        <v>5231</v>
      </c>
      <c r="D169" t="s">
        <v>5232</v>
      </c>
      <c r="E169" t="s">
        <v>2619</v>
      </c>
      <c r="F169">
        <v>417</v>
      </c>
    </row>
    <row r="170" spans="1:6">
      <c r="A170" t="s">
        <v>69</v>
      </c>
      <c r="B170" t="s">
        <v>669</v>
      </c>
      <c r="C170" t="s">
        <v>5233</v>
      </c>
      <c r="D170" t="s">
        <v>5234</v>
      </c>
      <c r="E170" t="s">
        <v>5235</v>
      </c>
      <c r="F170">
        <v>360</v>
      </c>
    </row>
    <row r="171" spans="1:6">
      <c r="A171" t="s">
        <v>65</v>
      </c>
      <c r="B171" t="s">
        <v>669</v>
      </c>
      <c r="C171" t="s">
        <v>5236</v>
      </c>
      <c r="D171" t="s">
        <v>5237</v>
      </c>
      <c r="E171" t="s">
        <v>1857</v>
      </c>
      <c r="F171">
        <v>350</v>
      </c>
    </row>
    <row r="172" spans="1:6">
      <c r="A172" t="s">
        <v>62</v>
      </c>
      <c r="B172" t="s">
        <v>669</v>
      </c>
      <c r="C172" t="s">
        <v>5238</v>
      </c>
      <c r="D172" t="s">
        <v>5239</v>
      </c>
      <c r="E172" t="s">
        <v>2619</v>
      </c>
      <c r="F172">
        <v>275</v>
      </c>
    </row>
    <row r="173" spans="1:6">
      <c r="A173" t="s">
        <v>59</v>
      </c>
      <c r="B173" t="s">
        <v>669</v>
      </c>
      <c r="C173" t="s">
        <v>5240</v>
      </c>
      <c r="D173" t="s">
        <v>5241</v>
      </c>
      <c r="E173" t="s">
        <v>1860</v>
      </c>
      <c r="F173">
        <v>230</v>
      </c>
    </row>
    <row r="174" spans="1:6">
      <c r="A174" t="s">
        <v>56</v>
      </c>
      <c r="B174" t="s">
        <v>669</v>
      </c>
      <c r="C174" t="s">
        <v>5242</v>
      </c>
      <c r="D174" t="s">
        <v>5243</v>
      </c>
      <c r="E174" t="s">
        <v>2619</v>
      </c>
      <c r="F174">
        <v>166</v>
      </c>
    </row>
    <row r="175" spans="1:6">
      <c r="A175" t="s">
        <v>52</v>
      </c>
      <c r="B175" t="s">
        <v>669</v>
      </c>
      <c r="C175" t="s">
        <v>5244</v>
      </c>
      <c r="D175" t="s">
        <v>5245</v>
      </c>
      <c r="E175" t="s">
        <v>1860</v>
      </c>
      <c r="F175">
        <v>142</v>
      </c>
    </row>
    <row r="176" spans="1:6">
      <c r="A176" t="s">
        <v>49</v>
      </c>
      <c r="B176" t="s">
        <v>669</v>
      </c>
      <c r="C176" t="s">
        <v>5246</v>
      </c>
      <c r="D176" t="s">
        <v>5247</v>
      </c>
      <c r="E176" t="s">
        <v>1857</v>
      </c>
      <c r="F176">
        <v>137</v>
      </c>
    </row>
    <row r="177" spans="1:6">
      <c r="A177" t="s">
        <v>46</v>
      </c>
      <c r="B177" t="s">
        <v>669</v>
      </c>
      <c r="C177" t="s">
        <v>5248</v>
      </c>
      <c r="D177" t="s">
        <v>5249</v>
      </c>
      <c r="E177" t="s">
        <v>1857</v>
      </c>
      <c r="F177">
        <v>137</v>
      </c>
    </row>
    <row r="178" spans="1:6">
      <c r="A178" t="s">
        <v>96</v>
      </c>
      <c r="B178" t="s">
        <v>634</v>
      </c>
      <c r="C178" t="s">
        <v>6142</v>
      </c>
      <c r="D178" t="s">
        <v>5250</v>
      </c>
      <c r="E178" t="s">
        <v>5251</v>
      </c>
      <c r="F178">
        <v>780</v>
      </c>
    </row>
    <row r="179" spans="1:6">
      <c r="A179" t="s">
        <v>93</v>
      </c>
      <c r="B179" t="s">
        <v>634</v>
      </c>
      <c r="C179" t="s">
        <v>5252</v>
      </c>
      <c r="D179" t="s">
        <v>5253</v>
      </c>
      <c r="E179" t="s">
        <v>1547</v>
      </c>
      <c r="F179">
        <v>726</v>
      </c>
    </row>
    <row r="180" spans="1:6">
      <c r="A180" t="s">
        <v>90</v>
      </c>
      <c r="B180" t="s">
        <v>634</v>
      </c>
      <c r="C180" t="s">
        <v>5254</v>
      </c>
      <c r="D180" t="s">
        <v>5255</v>
      </c>
      <c r="E180" t="s">
        <v>1547</v>
      </c>
      <c r="F180">
        <v>625</v>
      </c>
    </row>
    <row r="181" spans="1:6">
      <c r="A181" t="s">
        <v>87</v>
      </c>
      <c r="B181" t="s">
        <v>634</v>
      </c>
      <c r="C181" t="s">
        <v>5256</v>
      </c>
      <c r="D181" t="s">
        <v>5257</v>
      </c>
      <c r="E181" t="s">
        <v>1586</v>
      </c>
      <c r="F181">
        <v>590</v>
      </c>
    </row>
    <row r="182" spans="1:6">
      <c r="A182" t="s">
        <v>84</v>
      </c>
      <c r="B182" t="s">
        <v>634</v>
      </c>
      <c r="C182" t="s">
        <v>5258</v>
      </c>
      <c r="D182" t="s">
        <v>5259</v>
      </c>
      <c r="E182" t="s">
        <v>1522</v>
      </c>
      <c r="F182">
        <v>575</v>
      </c>
    </row>
    <row r="183" spans="1:6">
      <c r="A183" t="s">
        <v>80</v>
      </c>
      <c r="B183" t="s">
        <v>634</v>
      </c>
      <c r="C183" t="s">
        <v>5260</v>
      </c>
      <c r="D183" t="s">
        <v>5261</v>
      </c>
      <c r="E183" t="s">
        <v>1522</v>
      </c>
      <c r="F183">
        <v>535</v>
      </c>
    </row>
    <row r="184" spans="1:6">
      <c r="A184" t="s">
        <v>77</v>
      </c>
      <c r="B184" t="s">
        <v>634</v>
      </c>
      <c r="C184" t="s">
        <v>5262</v>
      </c>
      <c r="D184" t="s">
        <v>5263</v>
      </c>
      <c r="E184" t="s">
        <v>5264</v>
      </c>
      <c r="F184">
        <v>504</v>
      </c>
    </row>
    <row r="185" spans="1:6">
      <c r="A185" t="s">
        <v>73</v>
      </c>
      <c r="B185" t="s">
        <v>634</v>
      </c>
      <c r="C185" t="s">
        <v>5265</v>
      </c>
      <c r="D185" t="s">
        <v>5266</v>
      </c>
      <c r="E185" t="s">
        <v>5267</v>
      </c>
      <c r="F185">
        <v>425</v>
      </c>
    </row>
    <row r="186" spans="1:6">
      <c r="A186" t="s">
        <v>69</v>
      </c>
      <c r="B186" t="s">
        <v>634</v>
      </c>
      <c r="C186" t="s">
        <v>5268</v>
      </c>
      <c r="D186" t="s">
        <v>5269</v>
      </c>
      <c r="E186" t="s">
        <v>1871</v>
      </c>
      <c r="F186">
        <v>400</v>
      </c>
    </row>
    <row r="187" spans="1:6">
      <c r="A187" t="s">
        <v>65</v>
      </c>
      <c r="B187" t="s">
        <v>634</v>
      </c>
      <c r="C187" t="s">
        <v>5270</v>
      </c>
      <c r="D187" t="s">
        <v>5271</v>
      </c>
      <c r="E187" t="s">
        <v>1547</v>
      </c>
      <c r="F187">
        <v>340</v>
      </c>
    </row>
    <row r="188" spans="1:6">
      <c r="A188" t="s">
        <v>62</v>
      </c>
      <c r="B188" t="s">
        <v>634</v>
      </c>
      <c r="C188" t="s">
        <v>5272</v>
      </c>
      <c r="D188" t="s">
        <v>5273</v>
      </c>
      <c r="E188" t="s">
        <v>1547</v>
      </c>
      <c r="F188">
        <v>275</v>
      </c>
    </row>
    <row r="189" spans="1:6">
      <c r="A189" t="s">
        <v>59</v>
      </c>
      <c r="B189" t="s">
        <v>634</v>
      </c>
      <c r="C189" t="s">
        <v>5274</v>
      </c>
      <c r="D189" t="s">
        <v>5275</v>
      </c>
      <c r="E189" t="s">
        <v>5276</v>
      </c>
      <c r="F189">
        <v>275</v>
      </c>
    </row>
    <row r="190" spans="1:6">
      <c r="A190" t="s">
        <v>56</v>
      </c>
      <c r="B190" t="s">
        <v>634</v>
      </c>
      <c r="C190" t="s">
        <v>5277</v>
      </c>
      <c r="D190" t="s">
        <v>5278</v>
      </c>
      <c r="E190" t="s">
        <v>5279</v>
      </c>
      <c r="F190">
        <v>275</v>
      </c>
    </row>
    <row r="191" spans="1:6">
      <c r="A191" t="s">
        <v>52</v>
      </c>
      <c r="B191" t="s">
        <v>634</v>
      </c>
      <c r="C191" t="s">
        <v>5280</v>
      </c>
      <c r="D191" t="s">
        <v>5281</v>
      </c>
      <c r="E191" t="s">
        <v>1547</v>
      </c>
      <c r="F191">
        <v>272</v>
      </c>
    </row>
    <row r="192" spans="1:6">
      <c r="A192" t="s">
        <v>49</v>
      </c>
      <c r="B192" t="s">
        <v>634</v>
      </c>
      <c r="C192" t="s">
        <v>5282</v>
      </c>
      <c r="D192" t="s">
        <v>5283</v>
      </c>
      <c r="E192" t="s">
        <v>1547</v>
      </c>
      <c r="F192">
        <v>220</v>
      </c>
    </row>
    <row r="193" spans="1:6">
      <c r="A193" t="s">
        <v>46</v>
      </c>
      <c r="B193" t="s">
        <v>634</v>
      </c>
      <c r="C193" t="s">
        <v>5284</v>
      </c>
      <c r="D193" t="s">
        <v>5285</v>
      </c>
      <c r="E193" t="s">
        <v>1522</v>
      </c>
      <c r="F193">
        <v>220</v>
      </c>
    </row>
    <row r="194" spans="1:6">
      <c r="A194" t="s">
        <v>96</v>
      </c>
      <c r="B194" t="s">
        <v>601</v>
      </c>
      <c r="C194" t="s">
        <v>5286</v>
      </c>
      <c r="D194" t="s">
        <v>5287</v>
      </c>
      <c r="E194" t="s">
        <v>5288</v>
      </c>
      <c r="F194">
        <v>1267</v>
      </c>
    </row>
    <row r="195" spans="1:6">
      <c r="A195" t="s">
        <v>93</v>
      </c>
      <c r="B195" t="s">
        <v>601</v>
      </c>
      <c r="C195" t="s">
        <v>5289</v>
      </c>
      <c r="D195" t="s">
        <v>5290</v>
      </c>
      <c r="E195" t="s">
        <v>5288</v>
      </c>
      <c r="F195">
        <v>1002</v>
      </c>
    </row>
    <row r="196" spans="1:6">
      <c r="A196" t="s">
        <v>90</v>
      </c>
      <c r="B196" t="s">
        <v>601</v>
      </c>
      <c r="C196" t="s">
        <v>5291</v>
      </c>
      <c r="D196" t="s">
        <v>5292</v>
      </c>
      <c r="E196" t="s">
        <v>1642</v>
      </c>
      <c r="F196">
        <v>916</v>
      </c>
    </row>
    <row r="197" spans="1:6">
      <c r="A197" t="s">
        <v>87</v>
      </c>
      <c r="B197" t="s">
        <v>601</v>
      </c>
      <c r="C197" t="s">
        <v>5293</v>
      </c>
      <c r="D197" t="s">
        <v>5294</v>
      </c>
      <c r="E197" t="s">
        <v>5288</v>
      </c>
      <c r="F197">
        <v>889</v>
      </c>
    </row>
    <row r="198" spans="1:6">
      <c r="A198" t="s">
        <v>84</v>
      </c>
      <c r="B198" t="s">
        <v>601</v>
      </c>
      <c r="C198" t="s">
        <v>5295</v>
      </c>
      <c r="D198" t="s">
        <v>5296</v>
      </c>
      <c r="E198" t="s">
        <v>1645</v>
      </c>
      <c r="F198">
        <v>839</v>
      </c>
    </row>
    <row r="199" spans="1:6">
      <c r="A199" t="s">
        <v>80</v>
      </c>
      <c r="B199" t="s">
        <v>601</v>
      </c>
      <c r="C199" t="s">
        <v>5297</v>
      </c>
      <c r="D199" t="s">
        <v>5298</v>
      </c>
      <c r="E199" t="s">
        <v>1642</v>
      </c>
      <c r="F199">
        <v>726</v>
      </c>
    </row>
    <row r="200" spans="1:6">
      <c r="A200" t="s">
        <v>77</v>
      </c>
      <c r="B200" t="s">
        <v>601</v>
      </c>
      <c r="C200" t="s">
        <v>5299</v>
      </c>
      <c r="D200" t="s">
        <v>5300</v>
      </c>
      <c r="E200" t="s">
        <v>1642</v>
      </c>
      <c r="F200">
        <v>682</v>
      </c>
    </row>
    <row r="201" spans="1:6">
      <c r="A201" t="s">
        <v>73</v>
      </c>
      <c r="B201" t="s">
        <v>601</v>
      </c>
      <c r="C201" t="s">
        <v>5301</v>
      </c>
      <c r="D201" t="s">
        <v>5302</v>
      </c>
      <c r="E201" t="s">
        <v>1642</v>
      </c>
      <c r="F201">
        <v>642</v>
      </c>
    </row>
    <row r="202" spans="1:6">
      <c r="A202" t="s">
        <v>69</v>
      </c>
      <c r="B202" t="s">
        <v>601</v>
      </c>
      <c r="C202" t="s">
        <v>5303</v>
      </c>
      <c r="D202" t="s">
        <v>5304</v>
      </c>
      <c r="E202" t="s">
        <v>1642</v>
      </c>
      <c r="F202">
        <v>581</v>
      </c>
    </row>
    <row r="203" spans="1:6">
      <c r="A203" t="s">
        <v>65</v>
      </c>
      <c r="B203" t="s">
        <v>601</v>
      </c>
      <c r="C203" t="s">
        <v>5305</v>
      </c>
      <c r="D203" t="s">
        <v>5306</v>
      </c>
      <c r="E203" t="s">
        <v>1642</v>
      </c>
      <c r="F203">
        <v>519</v>
      </c>
    </row>
    <row r="204" spans="1:6">
      <c r="A204" t="s">
        <v>62</v>
      </c>
      <c r="B204" t="s">
        <v>601</v>
      </c>
      <c r="C204" t="s">
        <v>5307</v>
      </c>
      <c r="D204" t="s">
        <v>5308</v>
      </c>
      <c r="E204" t="s">
        <v>1568</v>
      </c>
      <c r="F204">
        <v>504</v>
      </c>
    </row>
    <row r="205" spans="1:6">
      <c r="A205" t="s">
        <v>59</v>
      </c>
      <c r="B205" t="s">
        <v>601</v>
      </c>
      <c r="C205" t="s">
        <v>5309</v>
      </c>
      <c r="D205" t="s">
        <v>5310</v>
      </c>
      <c r="E205" t="s">
        <v>2699</v>
      </c>
      <c r="F205">
        <v>504</v>
      </c>
    </row>
    <row r="206" spans="1:6">
      <c r="A206" t="s">
        <v>56</v>
      </c>
      <c r="B206" t="s">
        <v>601</v>
      </c>
      <c r="C206" t="s">
        <v>5311</v>
      </c>
      <c r="D206" t="s">
        <v>5312</v>
      </c>
      <c r="E206" t="s">
        <v>1642</v>
      </c>
      <c r="F206">
        <v>504</v>
      </c>
    </row>
    <row r="207" spans="1:6">
      <c r="A207" t="s">
        <v>52</v>
      </c>
      <c r="B207" t="s">
        <v>601</v>
      </c>
      <c r="C207" t="s">
        <v>5313</v>
      </c>
      <c r="D207" t="s">
        <v>5314</v>
      </c>
      <c r="E207" t="s">
        <v>2682</v>
      </c>
      <c r="F207">
        <v>504</v>
      </c>
    </row>
    <row r="208" spans="1:6">
      <c r="A208" t="s">
        <v>49</v>
      </c>
      <c r="B208" t="s">
        <v>601</v>
      </c>
      <c r="C208" t="s">
        <v>5315</v>
      </c>
      <c r="D208" t="s">
        <v>5316</v>
      </c>
      <c r="E208" t="s">
        <v>1909</v>
      </c>
      <c r="F208">
        <v>504</v>
      </c>
    </row>
    <row r="209" spans="1:6">
      <c r="A209" t="s">
        <v>46</v>
      </c>
      <c r="B209" t="s">
        <v>601</v>
      </c>
      <c r="C209" t="s">
        <v>5317</v>
      </c>
      <c r="D209" t="s">
        <v>5318</v>
      </c>
      <c r="E209" t="s">
        <v>1912</v>
      </c>
      <c r="F209">
        <v>504</v>
      </c>
    </row>
    <row r="210" spans="1:6">
      <c r="A210" t="s">
        <v>96</v>
      </c>
      <c r="B210" t="s">
        <v>566</v>
      </c>
      <c r="C210" t="s">
        <v>6143</v>
      </c>
      <c r="D210" t="s">
        <v>5319</v>
      </c>
      <c r="E210" t="s">
        <v>1929</v>
      </c>
      <c r="F210">
        <v>1051</v>
      </c>
    </row>
    <row r="211" spans="1:6">
      <c r="A211" t="s">
        <v>93</v>
      </c>
      <c r="B211" t="s">
        <v>566</v>
      </c>
      <c r="C211" t="s">
        <v>5320</v>
      </c>
      <c r="D211" t="s">
        <v>5321</v>
      </c>
      <c r="E211" t="s">
        <v>1957</v>
      </c>
      <c r="F211">
        <v>977</v>
      </c>
    </row>
    <row r="212" spans="1:6">
      <c r="A212" t="s">
        <v>90</v>
      </c>
      <c r="B212" t="s">
        <v>566</v>
      </c>
      <c r="C212" t="s">
        <v>5322</v>
      </c>
      <c r="D212" t="s">
        <v>5323</v>
      </c>
      <c r="E212" t="s">
        <v>1679</v>
      </c>
      <c r="F212">
        <v>779</v>
      </c>
    </row>
    <row r="213" spans="1:6">
      <c r="A213" t="s">
        <v>87</v>
      </c>
      <c r="B213" t="s">
        <v>566</v>
      </c>
      <c r="C213" t="s">
        <v>5324</v>
      </c>
      <c r="D213" t="s">
        <v>5325</v>
      </c>
      <c r="E213" t="s">
        <v>1957</v>
      </c>
      <c r="F213">
        <v>720</v>
      </c>
    </row>
    <row r="214" spans="1:6">
      <c r="A214" t="s">
        <v>84</v>
      </c>
      <c r="B214" t="s">
        <v>566</v>
      </c>
      <c r="C214" t="s">
        <v>5326</v>
      </c>
      <c r="D214" t="s">
        <v>5327</v>
      </c>
      <c r="E214" t="s">
        <v>1957</v>
      </c>
      <c r="F214">
        <v>642</v>
      </c>
    </row>
    <row r="215" spans="1:6">
      <c r="A215" t="s">
        <v>80</v>
      </c>
      <c r="B215" t="s">
        <v>566</v>
      </c>
      <c r="C215" t="s">
        <v>5328</v>
      </c>
      <c r="D215" t="s">
        <v>5329</v>
      </c>
      <c r="E215" t="s">
        <v>1679</v>
      </c>
      <c r="F215">
        <v>642</v>
      </c>
    </row>
    <row r="216" spans="1:6">
      <c r="A216" t="s">
        <v>77</v>
      </c>
      <c r="B216" t="s">
        <v>566</v>
      </c>
      <c r="C216" t="s">
        <v>5330</v>
      </c>
      <c r="D216" t="s">
        <v>5331</v>
      </c>
      <c r="E216" t="s">
        <v>1957</v>
      </c>
      <c r="F216">
        <v>605</v>
      </c>
    </row>
    <row r="217" spans="1:6">
      <c r="A217" t="s">
        <v>73</v>
      </c>
      <c r="B217" t="s">
        <v>566</v>
      </c>
      <c r="C217" t="s">
        <v>5332</v>
      </c>
      <c r="D217" t="s">
        <v>5333</v>
      </c>
      <c r="E217" t="s">
        <v>1957</v>
      </c>
      <c r="F217">
        <v>505</v>
      </c>
    </row>
    <row r="218" spans="1:6">
      <c r="A218" t="s">
        <v>69</v>
      </c>
      <c r="B218" t="s">
        <v>566</v>
      </c>
      <c r="C218" t="s">
        <v>5334</v>
      </c>
      <c r="D218" t="s">
        <v>5335</v>
      </c>
      <c r="E218" t="s">
        <v>1957</v>
      </c>
      <c r="F218">
        <v>504</v>
      </c>
    </row>
    <row r="219" spans="1:6">
      <c r="A219" t="s">
        <v>65</v>
      </c>
      <c r="B219" t="s">
        <v>566</v>
      </c>
      <c r="C219" t="s">
        <v>5336</v>
      </c>
      <c r="D219" t="s">
        <v>5337</v>
      </c>
      <c r="E219" t="s">
        <v>1929</v>
      </c>
      <c r="F219">
        <v>504</v>
      </c>
    </row>
    <row r="220" spans="1:6">
      <c r="A220" t="s">
        <v>62</v>
      </c>
      <c r="B220" t="s">
        <v>566</v>
      </c>
      <c r="C220" t="s">
        <v>5338</v>
      </c>
      <c r="D220" t="s">
        <v>5339</v>
      </c>
      <c r="E220" t="s">
        <v>1679</v>
      </c>
      <c r="F220">
        <v>504</v>
      </c>
    </row>
    <row r="221" spans="1:6">
      <c r="A221" t="s">
        <v>59</v>
      </c>
      <c r="B221" t="s">
        <v>566</v>
      </c>
      <c r="C221" t="s">
        <v>5340</v>
      </c>
      <c r="D221" t="s">
        <v>5341</v>
      </c>
      <c r="E221" t="s">
        <v>1929</v>
      </c>
      <c r="F221">
        <v>380</v>
      </c>
    </row>
    <row r="222" spans="1:6">
      <c r="A222" t="s">
        <v>56</v>
      </c>
      <c r="B222" t="s">
        <v>566</v>
      </c>
      <c r="C222" t="s">
        <v>5342</v>
      </c>
      <c r="D222" t="s">
        <v>5343</v>
      </c>
      <c r="E222" t="s">
        <v>5344</v>
      </c>
      <c r="F222">
        <v>360</v>
      </c>
    </row>
    <row r="223" spans="1:6">
      <c r="A223" t="s">
        <v>52</v>
      </c>
      <c r="B223" t="s">
        <v>566</v>
      </c>
      <c r="C223" t="s">
        <v>5345</v>
      </c>
      <c r="D223" t="s">
        <v>5346</v>
      </c>
      <c r="E223" t="s">
        <v>5347</v>
      </c>
      <c r="F223">
        <v>360</v>
      </c>
    </row>
    <row r="224" spans="1:6">
      <c r="A224" t="s">
        <v>49</v>
      </c>
      <c r="B224" t="s">
        <v>566</v>
      </c>
      <c r="C224" t="s">
        <v>5348</v>
      </c>
      <c r="D224" t="s">
        <v>5349</v>
      </c>
      <c r="E224" t="s">
        <v>1957</v>
      </c>
      <c r="F224">
        <v>360</v>
      </c>
    </row>
    <row r="225" spans="1:6">
      <c r="A225" t="s">
        <v>46</v>
      </c>
      <c r="B225" t="s">
        <v>566</v>
      </c>
      <c r="C225" t="s">
        <v>5350</v>
      </c>
      <c r="D225" t="s">
        <v>5351</v>
      </c>
      <c r="E225" t="s">
        <v>5352</v>
      </c>
      <c r="F225">
        <v>360</v>
      </c>
    </row>
    <row r="226" spans="1:6">
      <c r="A226" t="s">
        <v>96</v>
      </c>
      <c r="B226" t="s">
        <v>532</v>
      </c>
      <c r="C226" t="s">
        <v>5353</v>
      </c>
      <c r="D226" t="s">
        <v>5354</v>
      </c>
      <c r="E226" t="s">
        <v>1999</v>
      </c>
      <c r="F226">
        <v>1206</v>
      </c>
    </row>
    <row r="227" spans="1:6">
      <c r="A227" t="s">
        <v>93</v>
      </c>
      <c r="B227" t="s">
        <v>532</v>
      </c>
      <c r="C227" t="s">
        <v>5355</v>
      </c>
      <c r="D227" t="s">
        <v>5356</v>
      </c>
      <c r="E227" t="s">
        <v>1999</v>
      </c>
      <c r="F227">
        <v>1200</v>
      </c>
    </row>
    <row r="228" spans="1:6">
      <c r="A228" t="s">
        <v>90</v>
      </c>
      <c r="B228" t="s">
        <v>532</v>
      </c>
      <c r="C228" t="s">
        <v>6144</v>
      </c>
      <c r="D228" t="s">
        <v>5357</v>
      </c>
      <c r="E228" t="s">
        <v>2175</v>
      </c>
      <c r="F228">
        <v>1160</v>
      </c>
    </row>
    <row r="229" spans="1:6">
      <c r="A229" t="s">
        <v>87</v>
      </c>
      <c r="B229" t="s">
        <v>532</v>
      </c>
      <c r="C229" t="s">
        <v>6145</v>
      </c>
      <c r="D229" t="s">
        <v>5358</v>
      </c>
      <c r="E229" t="s">
        <v>1962</v>
      </c>
      <c r="F229">
        <v>1069</v>
      </c>
    </row>
    <row r="230" spans="1:6">
      <c r="A230" t="s">
        <v>84</v>
      </c>
      <c r="B230" t="s">
        <v>532</v>
      </c>
      <c r="C230" t="s">
        <v>5359</v>
      </c>
      <c r="D230" t="s">
        <v>5360</v>
      </c>
      <c r="E230" t="s">
        <v>1971</v>
      </c>
      <c r="F230">
        <v>1039</v>
      </c>
    </row>
    <row r="231" spans="1:6">
      <c r="A231" t="s">
        <v>80</v>
      </c>
      <c r="B231" t="s">
        <v>532</v>
      </c>
      <c r="C231" t="s">
        <v>6146</v>
      </c>
      <c r="D231" t="s">
        <v>5361</v>
      </c>
      <c r="E231" t="s">
        <v>1962</v>
      </c>
      <c r="F231">
        <v>909</v>
      </c>
    </row>
    <row r="232" spans="1:6">
      <c r="A232" t="s">
        <v>77</v>
      </c>
      <c r="B232" t="s">
        <v>532</v>
      </c>
      <c r="C232" t="s">
        <v>5362</v>
      </c>
      <c r="D232" t="s">
        <v>5363</v>
      </c>
      <c r="E232" t="s">
        <v>1962</v>
      </c>
      <c r="F232">
        <v>887</v>
      </c>
    </row>
    <row r="233" spans="1:6">
      <c r="A233" t="s">
        <v>73</v>
      </c>
      <c r="B233" t="s">
        <v>532</v>
      </c>
      <c r="C233" t="s">
        <v>5364</v>
      </c>
      <c r="D233" t="s">
        <v>5365</v>
      </c>
      <c r="E233" t="s">
        <v>5366</v>
      </c>
      <c r="F233">
        <v>780</v>
      </c>
    </row>
    <row r="234" spans="1:6">
      <c r="A234" t="s">
        <v>69</v>
      </c>
      <c r="B234" t="s">
        <v>532</v>
      </c>
      <c r="C234" t="s">
        <v>5367</v>
      </c>
      <c r="D234" t="s">
        <v>5368</v>
      </c>
      <c r="E234" t="s">
        <v>1589</v>
      </c>
      <c r="F234">
        <v>776</v>
      </c>
    </row>
    <row r="235" spans="1:6">
      <c r="A235" t="s">
        <v>65</v>
      </c>
      <c r="B235" t="s">
        <v>532</v>
      </c>
      <c r="C235" t="s">
        <v>5369</v>
      </c>
      <c r="D235" t="s">
        <v>5370</v>
      </c>
      <c r="E235" t="s">
        <v>1676</v>
      </c>
      <c r="F235">
        <v>757</v>
      </c>
    </row>
    <row r="236" spans="1:6">
      <c r="A236" t="s">
        <v>62</v>
      </c>
      <c r="B236" t="s">
        <v>532</v>
      </c>
      <c r="C236" t="s">
        <v>5371</v>
      </c>
      <c r="D236" t="s">
        <v>5372</v>
      </c>
      <c r="E236" t="s">
        <v>1670</v>
      </c>
      <c r="F236">
        <v>725</v>
      </c>
    </row>
    <row r="237" spans="1:6">
      <c r="A237" t="s">
        <v>59</v>
      </c>
      <c r="B237" t="s">
        <v>532</v>
      </c>
      <c r="C237" t="s">
        <v>5373</v>
      </c>
      <c r="D237" t="s">
        <v>5374</v>
      </c>
      <c r="E237" t="s">
        <v>3525</v>
      </c>
      <c r="F237">
        <v>710</v>
      </c>
    </row>
    <row r="238" spans="1:6">
      <c r="A238" t="s">
        <v>56</v>
      </c>
      <c r="B238" t="s">
        <v>532</v>
      </c>
      <c r="C238" t="s">
        <v>5375</v>
      </c>
      <c r="D238" t="s">
        <v>5376</v>
      </c>
      <c r="E238" t="s">
        <v>1968</v>
      </c>
      <c r="F238">
        <v>674</v>
      </c>
    </row>
    <row r="239" spans="1:6">
      <c r="A239" t="s">
        <v>52</v>
      </c>
      <c r="B239" t="s">
        <v>532</v>
      </c>
      <c r="C239" t="s">
        <v>5377</v>
      </c>
      <c r="D239" t="s">
        <v>5378</v>
      </c>
      <c r="E239" t="s">
        <v>1962</v>
      </c>
      <c r="F239">
        <v>645</v>
      </c>
    </row>
    <row r="240" spans="1:6">
      <c r="A240" t="s">
        <v>49</v>
      </c>
      <c r="B240" t="s">
        <v>532</v>
      </c>
      <c r="C240" t="s">
        <v>5379</v>
      </c>
      <c r="D240" t="s">
        <v>5380</v>
      </c>
      <c r="E240" t="s">
        <v>5381</v>
      </c>
      <c r="F240">
        <v>642</v>
      </c>
    </row>
    <row r="241" spans="1:6">
      <c r="A241" t="s">
        <v>46</v>
      </c>
      <c r="B241" t="s">
        <v>532</v>
      </c>
      <c r="C241" t="s">
        <v>5382</v>
      </c>
      <c r="D241" t="s">
        <v>5383</v>
      </c>
      <c r="E241" t="s">
        <v>1670</v>
      </c>
      <c r="F241">
        <v>641</v>
      </c>
    </row>
    <row r="242" spans="1:6">
      <c r="A242" t="s">
        <v>96</v>
      </c>
      <c r="B242" t="s">
        <v>498</v>
      </c>
      <c r="C242" t="s">
        <v>5384</v>
      </c>
      <c r="D242" t="s">
        <v>5385</v>
      </c>
      <c r="E242" t="s">
        <v>2447</v>
      </c>
      <c r="F242">
        <v>757</v>
      </c>
    </row>
    <row r="243" spans="1:6">
      <c r="A243" t="s">
        <v>93</v>
      </c>
      <c r="B243" t="s">
        <v>498</v>
      </c>
      <c r="C243" t="s">
        <v>5386</v>
      </c>
      <c r="D243" t="s">
        <v>5387</v>
      </c>
      <c r="E243" t="s">
        <v>1631</v>
      </c>
      <c r="F243">
        <v>686</v>
      </c>
    </row>
    <row r="244" spans="1:6">
      <c r="A244" t="s">
        <v>90</v>
      </c>
      <c r="B244" t="s">
        <v>498</v>
      </c>
      <c r="C244" t="s">
        <v>5388</v>
      </c>
      <c r="D244" t="s">
        <v>5389</v>
      </c>
      <c r="E244" t="s">
        <v>1534</v>
      </c>
      <c r="F244">
        <v>682</v>
      </c>
    </row>
    <row r="245" spans="1:6">
      <c r="A245" t="s">
        <v>87</v>
      </c>
      <c r="B245" t="s">
        <v>498</v>
      </c>
      <c r="C245" t="s">
        <v>5390</v>
      </c>
      <c r="D245" t="s">
        <v>5391</v>
      </c>
      <c r="E245" t="s">
        <v>5392</v>
      </c>
      <c r="F245">
        <v>582</v>
      </c>
    </row>
    <row r="246" spans="1:6">
      <c r="A246" t="s">
        <v>84</v>
      </c>
      <c r="B246" t="s">
        <v>498</v>
      </c>
      <c r="C246" t="s">
        <v>5393</v>
      </c>
      <c r="D246" t="s">
        <v>5394</v>
      </c>
      <c r="E246" t="s">
        <v>1636</v>
      </c>
      <c r="F246">
        <v>535</v>
      </c>
    </row>
    <row r="247" spans="1:6">
      <c r="A247" t="s">
        <v>80</v>
      </c>
      <c r="B247" t="s">
        <v>498</v>
      </c>
      <c r="C247" t="s">
        <v>5395</v>
      </c>
      <c r="D247" t="s">
        <v>5396</v>
      </c>
      <c r="E247" t="s">
        <v>1534</v>
      </c>
      <c r="F247">
        <v>519</v>
      </c>
    </row>
    <row r="248" spans="1:6">
      <c r="A248" t="s">
        <v>77</v>
      </c>
      <c r="B248" t="s">
        <v>498</v>
      </c>
      <c r="C248" t="s">
        <v>5397</v>
      </c>
      <c r="D248" t="s">
        <v>5398</v>
      </c>
      <c r="E248" t="s">
        <v>1636</v>
      </c>
      <c r="F248">
        <v>517</v>
      </c>
    </row>
    <row r="249" spans="1:6">
      <c r="A249" t="s">
        <v>73</v>
      </c>
      <c r="B249" t="s">
        <v>498</v>
      </c>
      <c r="C249" t="s">
        <v>6147</v>
      </c>
      <c r="D249" t="s">
        <v>5399</v>
      </c>
      <c r="E249" t="s">
        <v>1559</v>
      </c>
      <c r="F249">
        <v>504</v>
      </c>
    </row>
    <row r="250" spans="1:6">
      <c r="A250" t="s">
        <v>69</v>
      </c>
      <c r="B250" t="s">
        <v>498</v>
      </c>
      <c r="C250" t="s">
        <v>6148</v>
      </c>
      <c r="D250" t="s">
        <v>5400</v>
      </c>
      <c r="E250" t="s">
        <v>1559</v>
      </c>
      <c r="F250">
        <v>504</v>
      </c>
    </row>
    <row r="251" spans="1:6">
      <c r="A251" t="s">
        <v>65</v>
      </c>
      <c r="B251" t="s">
        <v>498</v>
      </c>
      <c r="C251" t="s">
        <v>5401</v>
      </c>
      <c r="D251" t="s">
        <v>5402</v>
      </c>
      <c r="E251" t="s">
        <v>1534</v>
      </c>
      <c r="F251">
        <v>463</v>
      </c>
    </row>
    <row r="252" spans="1:6">
      <c r="A252" t="s">
        <v>62</v>
      </c>
      <c r="B252" t="s">
        <v>498</v>
      </c>
      <c r="C252" t="s">
        <v>5403</v>
      </c>
      <c r="D252" t="s">
        <v>5404</v>
      </c>
      <c r="E252" t="s">
        <v>1534</v>
      </c>
      <c r="F252">
        <v>442</v>
      </c>
    </row>
    <row r="253" spans="1:6">
      <c r="A253" t="s">
        <v>59</v>
      </c>
      <c r="B253" t="s">
        <v>498</v>
      </c>
      <c r="C253" t="s">
        <v>5405</v>
      </c>
      <c r="D253" t="s">
        <v>5406</v>
      </c>
      <c r="E253" t="s">
        <v>1701</v>
      </c>
      <c r="F253">
        <v>388</v>
      </c>
    </row>
    <row r="254" spans="1:6">
      <c r="A254" t="s">
        <v>56</v>
      </c>
      <c r="B254" t="s">
        <v>498</v>
      </c>
      <c r="C254" t="s">
        <v>5407</v>
      </c>
      <c r="D254" t="s">
        <v>5408</v>
      </c>
      <c r="E254" t="s">
        <v>5409</v>
      </c>
      <c r="F254">
        <v>360</v>
      </c>
    </row>
    <row r="255" spans="1:6">
      <c r="A255" t="s">
        <v>52</v>
      </c>
      <c r="B255" t="s">
        <v>498</v>
      </c>
      <c r="C255" t="s">
        <v>5410</v>
      </c>
      <c r="D255" t="s">
        <v>5411</v>
      </c>
      <c r="E255" t="s">
        <v>5412</v>
      </c>
      <c r="F255">
        <v>360</v>
      </c>
    </row>
    <row r="256" spans="1:6">
      <c r="A256" t="s">
        <v>49</v>
      </c>
      <c r="B256" t="s">
        <v>498</v>
      </c>
      <c r="C256" t="s">
        <v>5413</v>
      </c>
      <c r="D256" t="s">
        <v>5414</v>
      </c>
      <c r="E256" t="s">
        <v>1534</v>
      </c>
      <c r="F256">
        <v>350</v>
      </c>
    </row>
    <row r="257" spans="1:6">
      <c r="A257" t="s">
        <v>46</v>
      </c>
      <c r="B257" t="s">
        <v>498</v>
      </c>
      <c r="C257" t="s">
        <v>5415</v>
      </c>
      <c r="D257" t="s">
        <v>5416</v>
      </c>
      <c r="E257" t="s">
        <v>1534</v>
      </c>
      <c r="F257">
        <v>345</v>
      </c>
    </row>
    <row r="258" spans="1:6">
      <c r="A258" t="s">
        <v>96</v>
      </c>
      <c r="B258" t="s">
        <v>479</v>
      </c>
      <c r="C258" t="s">
        <v>5417</v>
      </c>
      <c r="D258" t="s">
        <v>5418</v>
      </c>
      <c r="E258" t="s">
        <v>5419</v>
      </c>
      <c r="F258">
        <v>931</v>
      </c>
    </row>
    <row r="259" spans="1:6">
      <c r="A259" t="s">
        <v>93</v>
      </c>
      <c r="B259" t="s">
        <v>479</v>
      </c>
      <c r="C259" t="s">
        <v>5420</v>
      </c>
      <c r="D259" t="s">
        <v>5421</v>
      </c>
      <c r="E259" t="s">
        <v>1686</v>
      </c>
      <c r="F259">
        <v>584</v>
      </c>
    </row>
    <row r="260" spans="1:6">
      <c r="A260" t="s">
        <v>90</v>
      </c>
      <c r="B260" t="s">
        <v>479</v>
      </c>
      <c r="C260" t="s">
        <v>5422</v>
      </c>
      <c r="D260" t="s">
        <v>5423</v>
      </c>
      <c r="E260" t="s">
        <v>1686</v>
      </c>
      <c r="F260">
        <v>550</v>
      </c>
    </row>
    <row r="261" spans="1:6">
      <c r="A261" t="s">
        <v>87</v>
      </c>
      <c r="B261" t="s">
        <v>479</v>
      </c>
      <c r="C261" t="s">
        <v>5424</v>
      </c>
      <c r="D261" t="s">
        <v>5425</v>
      </c>
      <c r="E261" t="s">
        <v>5426</v>
      </c>
      <c r="F261">
        <v>507</v>
      </c>
    </row>
    <row r="262" spans="1:6">
      <c r="A262" t="s">
        <v>84</v>
      </c>
      <c r="B262" t="s">
        <v>479</v>
      </c>
      <c r="C262" t="s">
        <v>6149</v>
      </c>
      <c r="D262" t="s">
        <v>5427</v>
      </c>
      <c r="E262" t="s">
        <v>5428</v>
      </c>
      <c r="F262">
        <v>350</v>
      </c>
    </row>
    <row r="263" spans="1:6">
      <c r="A263" t="s">
        <v>80</v>
      </c>
      <c r="B263" t="s">
        <v>479</v>
      </c>
      <c r="C263" t="s">
        <v>5429</v>
      </c>
      <c r="D263" t="s">
        <v>5430</v>
      </c>
      <c r="E263" t="s">
        <v>1686</v>
      </c>
      <c r="F263">
        <v>222</v>
      </c>
    </row>
    <row r="264" spans="1:6">
      <c r="A264" t="s">
        <v>77</v>
      </c>
      <c r="B264" t="s">
        <v>479</v>
      </c>
      <c r="C264" t="s">
        <v>5431</v>
      </c>
      <c r="D264" t="s">
        <v>5432</v>
      </c>
      <c r="E264" t="s">
        <v>1686</v>
      </c>
      <c r="F264">
        <v>222</v>
      </c>
    </row>
    <row r="265" spans="1:6">
      <c r="A265" t="s">
        <v>73</v>
      </c>
      <c r="B265" t="s">
        <v>479</v>
      </c>
      <c r="C265" t="s">
        <v>5433</v>
      </c>
      <c r="D265" t="s">
        <v>5434</v>
      </c>
      <c r="E265" t="s">
        <v>2040</v>
      </c>
      <c r="F265">
        <v>222</v>
      </c>
    </row>
    <row r="266" spans="1:6">
      <c r="A266" t="s">
        <v>69</v>
      </c>
      <c r="B266" t="s">
        <v>479</v>
      </c>
      <c r="C266" t="s">
        <v>5435</v>
      </c>
      <c r="D266" t="s">
        <v>5436</v>
      </c>
      <c r="E266" t="s">
        <v>5437</v>
      </c>
      <c r="F266">
        <v>205</v>
      </c>
    </row>
    <row r="267" spans="1:6">
      <c r="A267" t="s">
        <v>65</v>
      </c>
      <c r="B267" t="s">
        <v>479</v>
      </c>
      <c r="C267" t="s">
        <v>5438</v>
      </c>
      <c r="D267" t="s">
        <v>5439</v>
      </c>
      <c r="E267" t="s">
        <v>2045</v>
      </c>
      <c r="F267">
        <v>195</v>
      </c>
    </row>
    <row r="268" spans="1:6">
      <c r="A268" t="s">
        <v>62</v>
      </c>
      <c r="B268" t="s">
        <v>479</v>
      </c>
      <c r="C268" t="s">
        <v>5440</v>
      </c>
      <c r="D268" t="s">
        <v>5441</v>
      </c>
      <c r="E268" t="s">
        <v>1686</v>
      </c>
      <c r="F268">
        <v>184</v>
      </c>
    </row>
    <row r="269" spans="1:6">
      <c r="A269" t="s">
        <v>59</v>
      </c>
      <c r="B269" t="s">
        <v>479</v>
      </c>
      <c r="C269" t="s">
        <v>6150</v>
      </c>
      <c r="D269" t="s">
        <v>5442</v>
      </c>
      <c r="E269" t="s">
        <v>1686</v>
      </c>
      <c r="F269">
        <v>157</v>
      </c>
    </row>
    <row r="270" spans="1:6">
      <c r="A270" t="s">
        <v>56</v>
      </c>
      <c r="B270" t="s">
        <v>479</v>
      </c>
      <c r="C270" t="s">
        <v>5443</v>
      </c>
      <c r="D270" t="s">
        <v>5444</v>
      </c>
      <c r="E270" t="s">
        <v>5445</v>
      </c>
      <c r="F270">
        <v>102</v>
      </c>
    </row>
    <row r="271" spans="1:6">
      <c r="A271" t="s">
        <v>52</v>
      </c>
      <c r="B271" t="s">
        <v>479</v>
      </c>
      <c r="C271" t="s">
        <v>5446</v>
      </c>
      <c r="D271" t="s">
        <v>5447</v>
      </c>
      <c r="E271" t="s">
        <v>5448</v>
      </c>
      <c r="F271">
        <v>102</v>
      </c>
    </row>
    <row r="272" spans="1:6">
      <c r="A272" t="s">
        <v>49</v>
      </c>
      <c r="B272" t="s">
        <v>479</v>
      </c>
      <c r="C272" t="s">
        <v>5449</v>
      </c>
      <c r="D272" t="s">
        <v>5450</v>
      </c>
      <c r="E272" t="s">
        <v>2040</v>
      </c>
      <c r="F272">
        <v>92</v>
      </c>
    </row>
    <row r="273" spans="1:6">
      <c r="A273" t="s">
        <v>96</v>
      </c>
      <c r="B273" t="s">
        <v>440</v>
      </c>
      <c r="C273" t="s">
        <v>6151</v>
      </c>
      <c r="D273" t="s">
        <v>5451</v>
      </c>
      <c r="E273" t="s">
        <v>2201</v>
      </c>
      <c r="F273">
        <v>515</v>
      </c>
    </row>
    <row r="274" spans="1:6">
      <c r="A274" t="s">
        <v>93</v>
      </c>
      <c r="B274" t="s">
        <v>440</v>
      </c>
      <c r="C274" t="s">
        <v>6152</v>
      </c>
      <c r="D274" t="s">
        <v>5452</v>
      </c>
      <c r="E274" t="s">
        <v>5453</v>
      </c>
      <c r="F274">
        <v>504</v>
      </c>
    </row>
    <row r="275" spans="1:6">
      <c r="A275" t="s">
        <v>90</v>
      </c>
      <c r="B275" t="s">
        <v>440</v>
      </c>
      <c r="C275" t="s">
        <v>5454</v>
      </c>
      <c r="D275" t="s">
        <v>5455</v>
      </c>
      <c r="E275" t="s">
        <v>1553</v>
      </c>
      <c r="F275">
        <v>490</v>
      </c>
    </row>
    <row r="276" spans="1:6">
      <c r="A276" t="s">
        <v>87</v>
      </c>
      <c r="B276" t="s">
        <v>440</v>
      </c>
      <c r="C276" t="s">
        <v>5456</v>
      </c>
      <c r="D276" t="s">
        <v>5457</v>
      </c>
      <c r="E276" t="s">
        <v>1599</v>
      </c>
      <c r="F276">
        <v>490</v>
      </c>
    </row>
    <row r="277" spans="1:6">
      <c r="A277" t="s">
        <v>84</v>
      </c>
      <c r="B277" t="s">
        <v>440</v>
      </c>
      <c r="C277" t="s">
        <v>5458</v>
      </c>
      <c r="D277" t="s">
        <v>5459</v>
      </c>
      <c r="E277" t="s">
        <v>2852</v>
      </c>
      <c r="F277">
        <v>477</v>
      </c>
    </row>
    <row r="278" spans="1:6">
      <c r="A278" t="s">
        <v>80</v>
      </c>
      <c r="B278" t="s">
        <v>440</v>
      </c>
      <c r="C278" t="s">
        <v>5460</v>
      </c>
      <c r="D278" t="s">
        <v>5461</v>
      </c>
      <c r="E278" t="s">
        <v>5462</v>
      </c>
      <c r="F278">
        <v>425</v>
      </c>
    </row>
    <row r="279" spans="1:6">
      <c r="A279" t="s">
        <v>77</v>
      </c>
      <c r="B279" t="s">
        <v>440</v>
      </c>
      <c r="C279" t="s">
        <v>5463</v>
      </c>
      <c r="D279" t="s">
        <v>5464</v>
      </c>
      <c r="E279" t="s">
        <v>1726</v>
      </c>
      <c r="F279">
        <v>400</v>
      </c>
    </row>
    <row r="280" spans="1:6">
      <c r="A280" t="s">
        <v>73</v>
      </c>
      <c r="B280" t="s">
        <v>440</v>
      </c>
      <c r="C280" t="s">
        <v>5465</v>
      </c>
      <c r="D280" t="s">
        <v>5466</v>
      </c>
      <c r="E280" t="s">
        <v>5467</v>
      </c>
      <c r="F280">
        <v>385</v>
      </c>
    </row>
    <row r="281" spans="1:6">
      <c r="A281" t="s">
        <v>69</v>
      </c>
      <c r="B281" t="s">
        <v>440</v>
      </c>
      <c r="C281" t="s">
        <v>5468</v>
      </c>
      <c r="D281" t="s">
        <v>5469</v>
      </c>
      <c r="E281" t="s">
        <v>1743</v>
      </c>
      <c r="F281">
        <v>385</v>
      </c>
    </row>
    <row r="282" spans="1:6">
      <c r="A282" t="s">
        <v>65</v>
      </c>
      <c r="B282" t="s">
        <v>440</v>
      </c>
      <c r="C282" t="s">
        <v>6153</v>
      </c>
      <c r="D282" t="s">
        <v>5470</v>
      </c>
      <c r="E282" t="s">
        <v>5471</v>
      </c>
      <c r="F282">
        <v>360</v>
      </c>
    </row>
    <row r="283" spans="1:6">
      <c r="A283" t="s">
        <v>62</v>
      </c>
      <c r="B283" t="s">
        <v>440</v>
      </c>
      <c r="C283" t="s">
        <v>5472</v>
      </c>
      <c r="D283" t="s">
        <v>5473</v>
      </c>
      <c r="E283" t="s">
        <v>1599</v>
      </c>
      <c r="F283">
        <v>350</v>
      </c>
    </row>
    <row r="284" spans="1:6">
      <c r="A284" t="s">
        <v>59</v>
      </c>
      <c r="B284" t="s">
        <v>440</v>
      </c>
      <c r="C284" t="s">
        <v>5474</v>
      </c>
      <c r="D284" t="s">
        <v>5475</v>
      </c>
      <c r="E284" t="s">
        <v>3224</v>
      </c>
      <c r="F284">
        <v>340</v>
      </c>
    </row>
    <row r="285" spans="1:6">
      <c r="A285" t="s">
        <v>56</v>
      </c>
      <c r="B285" t="s">
        <v>440</v>
      </c>
      <c r="C285" t="s">
        <v>5476</v>
      </c>
      <c r="D285" t="s">
        <v>5477</v>
      </c>
      <c r="E285" t="s">
        <v>2216</v>
      </c>
      <c r="F285">
        <v>335</v>
      </c>
    </row>
    <row r="286" spans="1:6">
      <c r="A286" t="s">
        <v>52</v>
      </c>
      <c r="B286" t="s">
        <v>440</v>
      </c>
      <c r="C286" t="s">
        <v>5478</v>
      </c>
      <c r="D286" t="s">
        <v>5479</v>
      </c>
      <c r="E286" t="s">
        <v>5480</v>
      </c>
      <c r="F286">
        <v>290</v>
      </c>
    </row>
    <row r="287" spans="1:6">
      <c r="A287" t="s">
        <v>49</v>
      </c>
      <c r="B287" t="s">
        <v>440</v>
      </c>
      <c r="C287" t="s">
        <v>5481</v>
      </c>
      <c r="D287" t="s">
        <v>5482</v>
      </c>
      <c r="E287" t="s">
        <v>2068</v>
      </c>
      <c r="F287">
        <v>285</v>
      </c>
    </row>
    <row r="288" spans="1:6">
      <c r="A288" t="s">
        <v>46</v>
      </c>
      <c r="B288" t="s">
        <v>440</v>
      </c>
      <c r="C288" t="s">
        <v>5483</v>
      </c>
      <c r="D288" t="s">
        <v>5484</v>
      </c>
      <c r="E288" t="s">
        <v>1519</v>
      </c>
      <c r="F288">
        <v>279</v>
      </c>
    </row>
    <row r="289" spans="1:6">
      <c r="A289" t="s">
        <v>96</v>
      </c>
      <c r="B289" t="s">
        <v>2090</v>
      </c>
      <c r="C289" t="s">
        <v>5485</v>
      </c>
      <c r="D289" t="s">
        <v>5486</v>
      </c>
      <c r="E289" t="s">
        <v>1514</v>
      </c>
      <c r="F289">
        <v>595</v>
      </c>
    </row>
    <row r="290" spans="1:6">
      <c r="A290" t="s">
        <v>93</v>
      </c>
      <c r="B290" t="s">
        <v>2090</v>
      </c>
      <c r="C290" t="s">
        <v>5487</v>
      </c>
      <c r="D290" t="s">
        <v>5488</v>
      </c>
      <c r="E290" t="s">
        <v>5489</v>
      </c>
      <c r="F290">
        <v>504</v>
      </c>
    </row>
    <row r="291" spans="1:6">
      <c r="A291" t="s">
        <v>90</v>
      </c>
      <c r="B291" t="s">
        <v>2090</v>
      </c>
      <c r="C291" t="s">
        <v>5490</v>
      </c>
      <c r="D291" t="s">
        <v>5491</v>
      </c>
      <c r="E291" t="s">
        <v>1514</v>
      </c>
      <c r="F291">
        <v>492</v>
      </c>
    </row>
    <row r="292" spans="1:6">
      <c r="A292" t="s">
        <v>87</v>
      </c>
      <c r="B292" t="s">
        <v>2090</v>
      </c>
      <c r="C292" t="s">
        <v>5492</v>
      </c>
      <c r="D292" t="s">
        <v>5493</v>
      </c>
      <c r="E292" t="s">
        <v>5494</v>
      </c>
      <c r="F292">
        <v>490</v>
      </c>
    </row>
    <row r="293" spans="1:6">
      <c r="A293" t="s">
        <v>84</v>
      </c>
      <c r="B293" t="s">
        <v>2090</v>
      </c>
      <c r="C293" t="s">
        <v>5495</v>
      </c>
      <c r="D293" t="s">
        <v>5496</v>
      </c>
      <c r="E293" t="s">
        <v>1531</v>
      </c>
      <c r="F293">
        <v>490</v>
      </c>
    </row>
    <row r="294" spans="1:6">
      <c r="A294" t="s">
        <v>80</v>
      </c>
      <c r="B294" t="s">
        <v>2090</v>
      </c>
      <c r="C294" t="s">
        <v>5497</v>
      </c>
      <c r="D294" t="s">
        <v>5498</v>
      </c>
      <c r="E294" t="s">
        <v>1514</v>
      </c>
      <c r="F294">
        <v>450</v>
      </c>
    </row>
    <row r="295" spans="1:6">
      <c r="A295" t="s">
        <v>77</v>
      </c>
      <c r="B295" t="s">
        <v>2090</v>
      </c>
      <c r="C295" t="s">
        <v>5499</v>
      </c>
      <c r="D295" t="s">
        <v>5500</v>
      </c>
      <c r="E295" t="s">
        <v>2864</v>
      </c>
      <c r="F295">
        <v>425</v>
      </c>
    </row>
    <row r="296" spans="1:6">
      <c r="A296" t="s">
        <v>73</v>
      </c>
      <c r="B296" t="s">
        <v>2090</v>
      </c>
      <c r="C296" t="s">
        <v>5501</v>
      </c>
      <c r="D296" t="s">
        <v>5502</v>
      </c>
      <c r="E296" t="s">
        <v>5503</v>
      </c>
      <c r="F296">
        <v>400</v>
      </c>
    </row>
    <row r="297" spans="1:6">
      <c r="A297" t="s">
        <v>69</v>
      </c>
      <c r="B297" t="s">
        <v>2090</v>
      </c>
      <c r="C297" t="s">
        <v>5504</v>
      </c>
      <c r="D297" t="s">
        <v>5505</v>
      </c>
      <c r="E297" t="s">
        <v>5506</v>
      </c>
      <c r="F297">
        <v>390</v>
      </c>
    </row>
    <row r="298" spans="1:6">
      <c r="A298" t="s">
        <v>65</v>
      </c>
      <c r="B298" t="s">
        <v>2090</v>
      </c>
      <c r="C298" t="s">
        <v>5507</v>
      </c>
      <c r="D298" t="s">
        <v>5508</v>
      </c>
      <c r="E298" t="s">
        <v>5509</v>
      </c>
      <c r="F298">
        <v>390</v>
      </c>
    </row>
    <row r="299" spans="1:6">
      <c r="A299" t="s">
        <v>62</v>
      </c>
      <c r="B299" t="s">
        <v>2090</v>
      </c>
      <c r="C299" t="s">
        <v>5510</v>
      </c>
      <c r="D299" t="s">
        <v>5511</v>
      </c>
      <c r="E299" t="s">
        <v>1514</v>
      </c>
      <c r="F299">
        <v>385</v>
      </c>
    </row>
    <row r="300" spans="1:6">
      <c r="A300" t="s">
        <v>59</v>
      </c>
      <c r="B300" t="s">
        <v>2090</v>
      </c>
      <c r="C300" t="s">
        <v>5512</v>
      </c>
      <c r="D300" t="s">
        <v>5513</v>
      </c>
      <c r="E300" t="s">
        <v>1514</v>
      </c>
      <c r="F300">
        <v>350</v>
      </c>
    </row>
    <row r="301" spans="1:6">
      <c r="A301" t="s">
        <v>56</v>
      </c>
      <c r="B301" t="s">
        <v>2090</v>
      </c>
      <c r="C301" t="s">
        <v>5514</v>
      </c>
      <c r="D301" t="s">
        <v>5515</v>
      </c>
      <c r="E301" t="s">
        <v>1514</v>
      </c>
      <c r="F301">
        <v>335</v>
      </c>
    </row>
    <row r="302" spans="1:6">
      <c r="A302" t="s">
        <v>52</v>
      </c>
      <c r="B302" t="s">
        <v>2090</v>
      </c>
      <c r="C302" t="s">
        <v>5516</v>
      </c>
      <c r="D302" t="s">
        <v>5517</v>
      </c>
      <c r="E302" t="s">
        <v>1531</v>
      </c>
      <c r="F302">
        <v>290</v>
      </c>
    </row>
    <row r="303" spans="1:6">
      <c r="A303" t="s">
        <v>49</v>
      </c>
      <c r="B303" t="s">
        <v>2090</v>
      </c>
      <c r="C303" t="s">
        <v>5518</v>
      </c>
      <c r="D303" t="s">
        <v>5519</v>
      </c>
      <c r="E303" t="s">
        <v>1531</v>
      </c>
      <c r="F303">
        <v>275</v>
      </c>
    </row>
    <row r="304" spans="1:6">
      <c r="A304" t="s">
        <v>46</v>
      </c>
      <c r="B304" t="s">
        <v>2090</v>
      </c>
      <c r="C304" t="s">
        <v>5520</v>
      </c>
      <c r="D304" t="s">
        <v>5521</v>
      </c>
      <c r="E304" t="s">
        <v>1514</v>
      </c>
      <c r="F304">
        <v>220</v>
      </c>
    </row>
    <row r="305" spans="1:6">
      <c r="A305" t="s">
        <v>96</v>
      </c>
      <c r="B305" t="s">
        <v>419</v>
      </c>
      <c r="C305" t="s">
        <v>5522</v>
      </c>
      <c r="D305" t="s">
        <v>5523</v>
      </c>
      <c r="E305" t="s">
        <v>1813</v>
      </c>
      <c r="F305">
        <v>142</v>
      </c>
    </row>
    <row r="306" spans="1:6">
      <c r="A306" t="s">
        <v>93</v>
      </c>
      <c r="B306" t="s">
        <v>419</v>
      </c>
      <c r="C306" t="s">
        <v>5524</v>
      </c>
      <c r="D306" t="s">
        <v>5525</v>
      </c>
      <c r="E306" t="s">
        <v>1796</v>
      </c>
      <c r="F306">
        <v>137</v>
      </c>
    </row>
    <row r="307" spans="1:6">
      <c r="A307" t="s">
        <v>90</v>
      </c>
      <c r="B307" t="s">
        <v>419</v>
      </c>
      <c r="C307" t="s">
        <v>5526</v>
      </c>
      <c r="D307" t="s">
        <v>5527</v>
      </c>
      <c r="E307" t="s">
        <v>1796</v>
      </c>
      <c r="F307">
        <v>137</v>
      </c>
    </row>
    <row r="308" spans="1:6">
      <c r="A308" t="s">
        <v>87</v>
      </c>
      <c r="B308" t="s">
        <v>419</v>
      </c>
      <c r="C308" t="s">
        <v>5528</v>
      </c>
      <c r="D308" t="s">
        <v>5529</v>
      </c>
      <c r="E308" t="s">
        <v>1813</v>
      </c>
      <c r="F308">
        <v>137</v>
      </c>
    </row>
    <row r="309" spans="1:6">
      <c r="A309" t="s">
        <v>84</v>
      </c>
      <c r="B309" t="s">
        <v>419</v>
      </c>
      <c r="C309" t="s">
        <v>5530</v>
      </c>
      <c r="D309" t="s">
        <v>5531</v>
      </c>
      <c r="E309" t="s">
        <v>1796</v>
      </c>
      <c r="F309">
        <v>117</v>
      </c>
    </row>
    <row r="310" spans="1:6">
      <c r="A310" t="s">
        <v>80</v>
      </c>
      <c r="B310" t="s">
        <v>419</v>
      </c>
      <c r="C310" t="s">
        <v>5532</v>
      </c>
      <c r="D310" t="s">
        <v>5533</v>
      </c>
      <c r="E310" t="s">
        <v>1556</v>
      </c>
      <c r="F310">
        <v>117</v>
      </c>
    </row>
    <row r="311" spans="1:6">
      <c r="A311" t="s">
        <v>77</v>
      </c>
      <c r="B311" t="s">
        <v>419</v>
      </c>
      <c r="C311" t="s">
        <v>5534</v>
      </c>
      <c r="D311" t="s">
        <v>5535</v>
      </c>
      <c r="E311" t="s">
        <v>1618</v>
      </c>
      <c r="F311">
        <v>102</v>
      </c>
    </row>
    <row r="312" spans="1:6">
      <c r="A312" t="s">
        <v>73</v>
      </c>
      <c r="B312" t="s">
        <v>419</v>
      </c>
      <c r="C312" t="s">
        <v>5536</v>
      </c>
      <c r="D312" t="s">
        <v>5537</v>
      </c>
      <c r="E312" t="s">
        <v>1618</v>
      </c>
      <c r="F312">
        <v>102</v>
      </c>
    </row>
    <row r="313" spans="1:6">
      <c r="A313" t="s">
        <v>69</v>
      </c>
      <c r="B313" t="s">
        <v>419</v>
      </c>
      <c r="C313" t="s">
        <v>6154</v>
      </c>
      <c r="D313" t="s">
        <v>5538</v>
      </c>
      <c r="E313" t="s">
        <v>1796</v>
      </c>
      <c r="F313">
        <v>102</v>
      </c>
    </row>
    <row r="314" spans="1:6">
      <c r="A314" t="s">
        <v>65</v>
      </c>
      <c r="B314" t="s">
        <v>419</v>
      </c>
      <c r="C314" t="s">
        <v>5539</v>
      </c>
      <c r="D314" t="s">
        <v>5540</v>
      </c>
      <c r="E314" t="s">
        <v>5541</v>
      </c>
      <c r="F314">
        <v>102</v>
      </c>
    </row>
    <row r="315" spans="1:6">
      <c r="A315" t="s">
        <v>62</v>
      </c>
      <c r="B315" t="s">
        <v>419</v>
      </c>
      <c r="C315" t="s">
        <v>5542</v>
      </c>
      <c r="D315" t="s">
        <v>5543</v>
      </c>
      <c r="E315" t="s">
        <v>1813</v>
      </c>
      <c r="F315">
        <v>102</v>
      </c>
    </row>
    <row r="316" spans="1:6">
      <c r="A316" t="s">
        <v>59</v>
      </c>
      <c r="B316" t="s">
        <v>419</v>
      </c>
      <c r="C316" t="s">
        <v>5544</v>
      </c>
      <c r="D316" t="s">
        <v>5545</v>
      </c>
      <c r="E316" t="s">
        <v>1556</v>
      </c>
      <c r="F316">
        <v>102</v>
      </c>
    </row>
    <row r="317" spans="1:6">
      <c r="A317" t="s">
        <v>56</v>
      </c>
      <c r="B317" t="s">
        <v>419</v>
      </c>
      <c r="C317" t="s">
        <v>5546</v>
      </c>
      <c r="D317" t="s">
        <v>5547</v>
      </c>
      <c r="E317" t="s">
        <v>1618</v>
      </c>
      <c r="F317">
        <v>92</v>
      </c>
    </row>
    <row r="318" spans="1:6">
      <c r="A318" t="s">
        <v>52</v>
      </c>
      <c r="B318" t="s">
        <v>419</v>
      </c>
      <c r="C318" t="s">
        <v>5548</v>
      </c>
      <c r="D318" t="s">
        <v>5549</v>
      </c>
      <c r="E318" t="s">
        <v>1813</v>
      </c>
      <c r="F318">
        <v>92</v>
      </c>
    </row>
    <row r="319" spans="1:6">
      <c r="A319" t="s">
        <v>49</v>
      </c>
      <c r="B319" t="s">
        <v>419</v>
      </c>
      <c r="C319" t="s">
        <v>5550</v>
      </c>
      <c r="D319" t="s">
        <v>5551</v>
      </c>
      <c r="E319" t="s">
        <v>1556</v>
      </c>
      <c r="F319">
        <v>92</v>
      </c>
    </row>
    <row r="320" spans="1:6">
      <c r="A320" t="s">
        <v>46</v>
      </c>
      <c r="B320" t="s">
        <v>419</v>
      </c>
      <c r="C320" t="s">
        <v>6155</v>
      </c>
      <c r="D320" t="s">
        <v>5552</v>
      </c>
      <c r="E320" t="s">
        <v>5553</v>
      </c>
      <c r="F320">
        <v>65</v>
      </c>
    </row>
    <row r="321" spans="1:6">
      <c r="A321" t="s">
        <v>96</v>
      </c>
      <c r="B321" t="s">
        <v>406</v>
      </c>
      <c r="C321" t="s">
        <v>5554</v>
      </c>
      <c r="D321" t="s">
        <v>5555</v>
      </c>
      <c r="E321" t="s">
        <v>1808</v>
      </c>
      <c r="F321">
        <v>65</v>
      </c>
    </row>
    <row r="322" spans="1:6">
      <c r="A322" t="s">
        <v>93</v>
      </c>
      <c r="B322" t="s">
        <v>406</v>
      </c>
      <c r="C322" t="s">
        <v>5556</v>
      </c>
      <c r="D322" t="s">
        <v>5557</v>
      </c>
      <c r="E322" t="s">
        <v>1808</v>
      </c>
      <c r="F322">
        <v>65</v>
      </c>
    </row>
    <row r="323" spans="1:6">
      <c r="A323" t="s">
        <v>96</v>
      </c>
      <c r="B323" t="s">
        <v>372</v>
      </c>
      <c r="C323" t="s">
        <v>6156</v>
      </c>
      <c r="D323" t="s">
        <v>5558</v>
      </c>
      <c r="E323" t="s">
        <v>1817</v>
      </c>
      <c r="F323">
        <v>272</v>
      </c>
    </row>
    <row r="324" spans="1:6">
      <c r="A324" t="s">
        <v>93</v>
      </c>
      <c r="B324" t="s">
        <v>372</v>
      </c>
      <c r="C324" t="s">
        <v>5559</v>
      </c>
      <c r="D324" t="s">
        <v>5208</v>
      </c>
      <c r="E324" t="s">
        <v>1817</v>
      </c>
      <c r="F324">
        <v>244</v>
      </c>
    </row>
    <row r="325" spans="1:6">
      <c r="A325" t="s">
        <v>90</v>
      </c>
      <c r="B325" t="s">
        <v>372</v>
      </c>
      <c r="C325" t="s">
        <v>5560</v>
      </c>
      <c r="D325" t="s">
        <v>5561</v>
      </c>
      <c r="E325" t="s">
        <v>2593</v>
      </c>
      <c r="F325">
        <v>230</v>
      </c>
    </row>
    <row r="326" spans="1:6">
      <c r="A326" t="s">
        <v>87</v>
      </c>
      <c r="B326" t="s">
        <v>372</v>
      </c>
      <c r="C326" t="s">
        <v>5562</v>
      </c>
      <c r="D326" t="s">
        <v>5563</v>
      </c>
      <c r="E326" t="s">
        <v>1817</v>
      </c>
      <c r="F326">
        <v>205</v>
      </c>
    </row>
    <row r="327" spans="1:6">
      <c r="A327" t="s">
        <v>84</v>
      </c>
      <c r="B327" t="s">
        <v>372</v>
      </c>
      <c r="C327" t="s">
        <v>5564</v>
      </c>
      <c r="D327" t="s">
        <v>5565</v>
      </c>
      <c r="E327" t="s">
        <v>1817</v>
      </c>
      <c r="F327">
        <v>205</v>
      </c>
    </row>
    <row r="328" spans="1:6">
      <c r="A328" t="s">
        <v>80</v>
      </c>
      <c r="B328" t="s">
        <v>372</v>
      </c>
      <c r="C328" t="s">
        <v>6157</v>
      </c>
      <c r="D328" t="s">
        <v>5566</v>
      </c>
      <c r="E328" t="s">
        <v>1817</v>
      </c>
      <c r="F328">
        <v>195</v>
      </c>
    </row>
    <row r="329" spans="1:6">
      <c r="A329" t="s">
        <v>77</v>
      </c>
      <c r="B329" t="s">
        <v>372</v>
      </c>
      <c r="C329" t="s">
        <v>6158</v>
      </c>
      <c r="D329" t="s">
        <v>5567</v>
      </c>
      <c r="E329" t="s">
        <v>2587</v>
      </c>
      <c r="F329">
        <v>192</v>
      </c>
    </row>
    <row r="330" spans="1:6">
      <c r="A330" t="s">
        <v>73</v>
      </c>
      <c r="B330" t="s">
        <v>372</v>
      </c>
      <c r="C330" t="s">
        <v>6159</v>
      </c>
      <c r="D330" t="s">
        <v>5568</v>
      </c>
      <c r="E330" t="s">
        <v>1835</v>
      </c>
      <c r="F330">
        <v>166</v>
      </c>
    </row>
    <row r="331" spans="1:6">
      <c r="A331" t="s">
        <v>69</v>
      </c>
      <c r="B331" t="s">
        <v>372</v>
      </c>
      <c r="C331" t="s">
        <v>5569</v>
      </c>
      <c r="D331" t="s">
        <v>5570</v>
      </c>
      <c r="E331" t="s">
        <v>1817</v>
      </c>
      <c r="F331">
        <v>157</v>
      </c>
    </row>
    <row r="332" spans="1:6">
      <c r="A332" t="s">
        <v>65</v>
      </c>
      <c r="B332" t="s">
        <v>372</v>
      </c>
      <c r="C332" t="s">
        <v>5571</v>
      </c>
      <c r="D332" t="s">
        <v>5572</v>
      </c>
      <c r="E332" t="s">
        <v>2587</v>
      </c>
      <c r="F332">
        <v>157</v>
      </c>
    </row>
    <row r="333" spans="1:6">
      <c r="A333" t="s">
        <v>62</v>
      </c>
      <c r="B333" t="s">
        <v>372</v>
      </c>
      <c r="C333" t="s">
        <v>5573</v>
      </c>
      <c r="D333" t="s">
        <v>5574</v>
      </c>
      <c r="E333" t="s">
        <v>2587</v>
      </c>
      <c r="F333">
        <v>157</v>
      </c>
    </row>
    <row r="334" spans="1:6">
      <c r="A334" t="s">
        <v>59</v>
      </c>
      <c r="B334" t="s">
        <v>372</v>
      </c>
      <c r="C334" t="s">
        <v>6160</v>
      </c>
      <c r="D334" t="s">
        <v>5575</v>
      </c>
      <c r="E334" t="s">
        <v>2587</v>
      </c>
      <c r="F334">
        <v>149</v>
      </c>
    </row>
    <row r="335" spans="1:6">
      <c r="A335" t="s">
        <v>56</v>
      </c>
      <c r="B335" t="s">
        <v>372</v>
      </c>
      <c r="C335" t="s">
        <v>5576</v>
      </c>
      <c r="D335" t="s">
        <v>5577</v>
      </c>
      <c r="E335" t="s">
        <v>2593</v>
      </c>
      <c r="F335">
        <v>142</v>
      </c>
    </row>
    <row r="336" spans="1:6">
      <c r="A336" t="s">
        <v>52</v>
      </c>
      <c r="B336" t="s">
        <v>372</v>
      </c>
      <c r="C336" t="s">
        <v>5578</v>
      </c>
      <c r="D336" t="s">
        <v>5579</v>
      </c>
      <c r="E336" t="s">
        <v>1817</v>
      </c>
      <c r="F336">
        <v>142</v>
      </c>
    </row>
    <row r="337" spans="1:6">
      <c r="A337" t="s">
        <v>49</v>
      </c>
      <c r="B337" t="s">
        <v>372</v>
      </c>
      <c r="C337" t="s">
        <v>5580</v>
      </c>
      <c r="D337" t="s">
        <v>5581</v>
      </c>
      <c r="E337" t="s">
        <v>1817</v>
      </c>
      <c r="F337">
        <v>142</v>
      </c>
    </row>
    <row r="338" spans="1:6">
      <c r="A338" t="s">
        <v>46</v>
      </c>
      <c r="B338" t="s">
        <v>372</v>
      </c>
      <c r="C338" t="s">
        <v>5582</v>
      </c>
      <c r="D338" t="s">
        <v>5583</v>
      </c>
      <c r="E338" t="s">
        <v>2593</v>
      </c>
      <c r="F338">
        <v>117</v>
      </c>
    </row>
    <row r="339" spans="1:6">
      <c r="A339" t="s">
        <v>96</v>
      </c>
      <c r="B339" t="s">
        <v>363</v>
      </c>
      <c r="C339" t="s">
        <v>5584</v>
      </c>
      <c r="D339" t="s">
        <v>5585</v>
      </c>
      <c r="E339" t="s">
        <v>5586</v>
      </c>
      <c r="F339">
        <v>157</v>
      </c>
    </row>
    <row r="340" spans="1:6">
      <c r="A340" t="s">
        <v>93</v>
      </c>
      <c r="B340" t="s">
        <v>363</v>
      </c>
      <c r="C340" t="s">
        <v>5587</v>
      </c>
      <c r="D340" t="s">
        <v>5588</v>
      </c>
      <c r="E340" t="s">
        <v>2598</v>
      </c>
      <c r="F340">
        <v>142</v>
      </c>
    </row>
    <row r="341" spans="1:6">
      <c r="A341" t="s">
        <v>90</v>
      </c>
      <c r="B341" t="s">
        <v>363</v>
      </c>
      <c r="C341" t="s">
        <v>5589</v>
      </c>
      <c r="D341" t="s">
        <v>5590</v>
      </c>
      <c r="E341" t="s">
        <v>2126</v>
      </c>
      <c r="F341">
        <v>92</v>
      </c>
    </row>
    <row r="342" spans="1:6">
      <c r="A342" t="s">
        <v>96</v>
      </c>
      <c r="B342" t="s">
        <v>343</v>
      </c>
      <c r="C342" t="s">
        <v>5591</v>
      </c>
      <c r="D342" t="s">
        <v>5592</v>
      </c>
      <c r="E342" t="s">
        <v>1860</v>
      </c>
      <c r="F342">
        <v>99</v>
      </c>
    </row>
    <row r="343" spans="1:6">
      <c r="A343" t="s">
        <v>96</v>
      </c>
      <c r="B343" t="s">
        <v>2988</v>
      </c>
      <c r="C343" t="s">
        <v>5593</v>
      </c>
      <c r="D343" t="s">
        <v>5594</v>
      </c>
      <c r="E343" t="s">
        <v>2404</v>
      </c>
      <c r="F343">
        <v>195</v>
      </c>
    </row>
    <row r="344" spans="1:6">
      <c r="A344" t="s">
        <v>93</v>
      </c>
      <c r="B344" t="s">
        <v>2988</v>
      </c>
      <c r="C344" t="s">
        <v>6161</v>
      </c>
      <c r="D344" t="s">
        <v>5595</v>
      </c>
      <c r="E344" t="s">
        <v>1586</v>
      </c>
      <c r="F344">
        <v>192</v>
      </c>
    </row>
    <row r="345" spans="1:6">
      <c r="A345" t="s">
        <v>90</v>
      </c>
      <c r="B345" t="s">
        <v>2988</v>
      </c>
      <c r="C345" t="s">
        <v>5596</v>
      </c>
      <c r="D345" t="s">
        <v>5597</v>
      </c>
      <c r="E345" t="s">
        <v>2404</v>
      </c>
      <c r="F345">
        <v>166</v>
      </c>
    </row>
    <row r="346" spans="1:6">
      <c r="A346" t="s">
        <v>96</v>
      </c>
      <c r="B346" t="s">
        <v>307</v>
      </c>
      <c r="C346" t="s">
        <v>5598</v>
      </c>
      <c r="D346" t="s">
        <v>5599</v>
      </c>
      <c r="E346" t="s">
        <v>5600</v>
      </c>
      <c r="F346">
        <v>467</v>
      </c>
    </row>
    <row r="347" spans="1:6">
      <c r="A347" t="s">
        <v>93</v>
      </c>
      <c r="B347" t="s">
        <v>307</v>
      </c>
      <c r="C347" t="s">
        <v>5601</v>
      </c>
      <c r="D347" t="s">
        <v>5602</v>
      </c>
      <c r="E347" t="s">
        <v>5288</v>
      </c>
      <c r="F347">
        <v>385</v>
      </c>
    </row>
    <row r="348" spans="1:6">
      <c r="A348" t="s">
        <v>90</v>
      </c>
      <c r="B348" t="s">
        <v>307</v>
      </c>
      <c r="C348" t="s">
        <v>5603</v>
      </c>
      <c r="D348" t="s">
        <v>5604</v>
      </c>
      <c r="E348" t="s">
        <v>5605</v>
      </c>
      <c r="F348">
        <v>360</v>
      </c>
    </row>
    <row r="349" spans="1:6">
      <c r="A349" t="s">
        <v>87</v>
      </c>
      <c r="B349" t="s">
        <v>307</v>
      </c>
      <c r="C349" t="s">
        <v>5606</v>
      </c>
      <c r="D349" t="s">
        <v>5607</v>
      </c>
      <c r="E349" t="s">
        <v>5608</v>
      </c>
      <c r="F349">
        <v>360</v>
      </c>
    </row>
    <row r="350" spans="1:6">
      <c r="A350" t="s">
        <v>84</v>
      </c>
      <c r="B350" t="s">
        <v>307</v>
      </c>
      <c r="C350" t="s">
        <v>5609</v>
      </c>
      <c r="D350" t="s">
        <v>5610</v>
      </c>
      <c r="E350" t="s">
        <v>2699</v>
      </c>
      <c r="F350">
        <v>360</v>
      </c>
    </row>
    <row r="351" spans="1:6">
      <c r="A351" t="s">
        <v>80</v>
      </c>
      <c r="B351" t="s">
        <v>307</v>
      </c>
      <c r="C351" t="s">
        <v>5611</v>
      </c>
      <c r="D351" t="s">
        <v>5612</v>
      </c>
      <c r="E351" t="s">
        <v>5026</v>
      </c>
      <c r="F351">
        <v>360</v>
      </c>
    </row>
    <row r="352" spans="1:6">
      <c r="A352" t="s">
        <v>77</v>
      </c>
      <c r="B352" t="s">
        <v>307</v>
      </c>
      <c r="C352" t="s">
        <v>5613</v>
      </c>
      <c r="D352" t="s">
        <v>5614</v>
      </c>
      <c r="E352" t="s">
        <v>1645</v>
      </c>
      <c r="F352">
        <v>360</v>
      </c>
    </row>
    <row r="353" spans="1:6">
      <c r="A353" t="s">
        <v>73</v>
      </c>
      <c r="B353" t="s">
        <v>307</v>
      </c>
      <c r="C353" t="s">
        <v>5615</v>
      </c>
      <c r="D353" t="s">
        <v>5616</v>
      </c>
      <c r="E353" t="s">
        <v>1568</v>
      </c>
      <c r="F353">
        <v>275</v>
      </c>
    </row>
    <row r="354" spans="1:6">
      <c r="A354" t="s">
        <v>69</v>
      </c>
      <c r="B354" t="s">
        <v>307</v>
      </c>
      <c r="C354" t="s">
        <v>5617</v>
      </c>
      <c r="D354" t="s">
        <v>5618</v>
      </c>
      <c r="E354" t="s">
        <v>1645</v>
      </c>
      <c r="F354">
        <v>230</v>
      </c>
    </row>
    <row r="355" spans="1:6">
      <c r="A355" t="s">
        <v>65</v>
      </c>
      <c r="B355" t="s">
        <v>307</v>
      </c>
      <c r="C355" t="s">
        <v>5619</v>
      </c>
      <c r="D355" t="s">
        <v>5620</v>
      </c>
      <c r="E355" t="s">
        <v>1892</v>
      </c>
      <c r="F355">
        <v>222</v>
      </c>
    </row>
    <row r="356" spans="1:6">
      <c r="A356" t="s">
        <v>62</v>
      </c>
      <c r="B356" t="s">
        <v>307</v>
      </c>
      <c r="C356" t="s">
        <v>5621</v>
      </c>
      <c r="D356" t="s">
        <v>5622</v>
      </c>
      <c r="E356" t="s">
        <v>1892</v>
      </c>
      <c r="F356">
        <v>213</v>
      </c>
    </row>
    <row r="357" spans="1:6">
      <c r="A357" t="s">
        <v>59</v>
      </c>
      <c r="B357" t="s">
        <v>307</v>
      </c>
      <c r="C357" t="s">
        <v>5623</v>
      </c>
      <c r="D357" t="s">
        <v>5624</v>
      </c>
      <c r="E357" t="s">
        <v>1642</v>
      </c>
      <c r="F357">
        <v>142</v>
      </c>
    </row>
    <row r="358" spans="1:6">
      <c r="A358" t="s">
        <v>56</v>
      </c>
      <c r="B358" t="s">
        <v>307</v>
      </c>
      <c r="C358" t="s">
        <v>5625</v>
      </c>
      <c r="D358" t="s">
        <v>5626</v>
      </c>
      <c r="E358" t="s">
        <v>1665</v>
      </c>
      <c r="F358">
        <v>137</v>
      </c>
    </row>
    <row r="359" spans="1:6">
      <c r="A359" t="s">
        <v>52</v>
      </c>
      <c r="B359" t="s">
        <v>307</v>
      </c>
      <c r="C359" t="s">
        <v>5627</v>
      </c>
      <c r="D359" t="s">
        <v>5628</v>
      </c>
      <c r="E359" t="s">
        <v>1645</v>
      </c>
      <c r="F359">
        <v>137</v>
      </c>
    </row>
    <row r="360" spans="1:6">
      <c r="A360" t="s">
        <v>49</v>
      </c>
      <c r="B360" t="s">
        <v>307</v>
      </c>
      <c r="C360" t="s">
        <v>5629</v>
      </c>
      <c r="D360" t="s">
        <v>5630</v>
      </c>
      <c r="E360" t="s">
        <v>1642</v>
      </c>
      <c r="F360">
        <v>92</v>
      </c>
    </row>
    <row r="361" spans="1:6">
      <c r="A361" t="s">
        <v>46</v>
      </c>
      <c r="B361" t="s">
        <v>307</v>
      </c>
      <c r="C361" t="s">
        <v>5631</v>
      </c>
      <c r="D361" t="s">
        <v>5632</v>
      </c>
      <c r="E361" t="s">
        <v>1892</v>
      </c>
      <c r="F361">
        <v>92</v>
      </c>
    </row>
    <row r="362" spans="1:6">
      <c r="A362" t="s">
        <v>96</v>
      </c>
      <c r="B362" t="s">
        <v>280</v>
      </c>
      <c r="C362" t="s">
        <v>5633</v>
      </c>
      <c r="D362" t="s">
        <v>5634</v>
      </c>
      <c r="E362" t="s">
        <v>1909</v>
      </c>
      <c r="F362">
        <v>230</v>
      </c>
    </row>
    <row r="363" spans="1:6">
      <c r="A363" t="s">
        <v>93</v>
      </c>
      <c r="B363" t="s">
        <v>280</v>
      </c>
      <c r="C363" t="s">
        <v>5635</v>
      </c>
      <c r="D363" t="s">
        <v>5636</v>
      </c>
      <c r="E363" t="s">
        <v>5637</v>
      </c>
      <c r="F363">
        <v>195</v>
      </c>
    </row>
    <row r="364" spans="1:6">
      <c r="A364" t="s">
        <v>90</v>
      </c>
      <c r="B364" t="s">
        <v>280</v>
      </c>
      <c r="C364" t="s">
        <v>5638</v>
      </c>
      <c r="D364" t="s">
        <v>5639</v>
      </c>
      <c r="E364" t="s">
        <v>3041</v>
      </c>
      <c r="F364">
        <v>166</v>
      </c>
    </row>
    <row r="365" spans="1:6">
      <c r="A365" t="s">
        <v>87</v>
      </c>
      <c r="B365" t="s">
        <v>280</v>
      </c>
      <c r="C365" t="s">
        <v>5640</v>
      </c>
      <c r="D365" t="s">
        <v>5641</v>
      </c>
      <c r="E365" t="s">
        <v>1909</v>
      </c>
      <c r="F365">
        <v>155</v>
      </c>
    </row>
    <row r="366" spans="1:6">
      <c r="A366" t="s">
        <v>84</v>
      </c>
      <c r="B366" t="s">
        <v>280</v>
      </c>
      <c r="C366" t="s">
        <v>5642</v>
      </c>
      <c r="D366" t="s">
        <v>5643</v>
      </c>
      <c r="E366" t="s">
        <v>3036</v>
      </c>
      <c r="F366">
        <v>142</v>
      </c>
    </row>
    <row r="367" spans="1:6">
      <c r="A367" t="s">
        <v>80</v>
      </c>
      <c r="B367" t="s">
        <v>280</v>
      </c>
      <c r="C367" t="s">
        <v>5644</v>
      </c>
      <c r="D367" t="s">
        <v>5645</v>
      </c>
      <c r="E367" t="s">
        <v>3041</v>
      </c>
      <c r="F367">
        <v>132</v>
      </c>
    </row>
    <row r="368" spans="1:6">
      <c r="A368" t="s">
        <v>77</v>
      </c>
      <c r="B368" t="s">
        <v>280</v>
      </c>
      <c r="C368" t="s">
        <v>5646</v>
      </c>
      <c r="D368" t="s">
        <v>5647</v>
      </c>
      <c r="E368" t="s">
        <v>3036</v>
      </c>
      <c r="F368">
        <v>112</v>
      </c>
    </row>
    <row r="369" spans="1:6">
      <c r="A369" t="s">
        <v>96</v>
      </c>
      <c r="B369" t="s">
        <v>270</v>
      </c>
      <c r="C369" t="s">
        <v>5648</v>
      </c>
      <c r="D369" t="s">
        <v>5649</v>
      </c>
      <c r="E369" t="s">
        <v>1929</v>
      </c>
      <c r="F369">
        <v>350</v>
      </c>
    </row>
    <row r="370" spans="1:6">
      <c r="A370" t="s">
        <v>93</v>
      </c>
      <c r="B370" t="s">
        <v>270</v>
      </c>
      <c r="C370" t="s">
        <v>5650</v>
      </c>
      <c r="D370" t="s">
        <v>5651</v>
      </c>
      <c r="E370" t="s">
        <v>1957</v>
      </c>
      <c r="F370">
        <v>285</v>
      </c>
    </row>
    <row r="371" spans="1:6">
      <c r="A371" t="s">
        <v>90</v>
      </c>
      <c r="B371" t="s">
        <v>270</v>
      </c>
      <c r="C371" t="s">
        <v>5652</v>
      </c>
      <c r="D371" t="s">
        <v>5653</v>
      </c>
      <c r="E371" t="s">
        <v>1957</v>
      </c>
      <c r="F371">
        <v>275</v>
      </c>
    </row>
    <row r="372" spans="1:6">
      <c r="A372" t="s">
        <v>87</v>
      </c>
      <c r="B372" t="s">
        <v>270</v>
      </c>
      <c r="C372" t="s">
        <v>5654</v>
      </c>
      <c r="D372" t="s">
        <v>5655</v>
      </c>
      <c r="E372" t="s">
        <v>1957</v>
      </c>
      <c r="F372">
        <v>275</v>
      </c>
    </row>
    <row r="373" spans="1:6">
      <c r="A373" t="s">
        <v>84</v>
      </c>
      <c r="B373" t="s">
        <v>270</v>
      </c>
      <c r="C373" t="s">
        <v>5656</v>
      </c>
      <c r="D373" t="s">
        <v>5657</v>
      </c>
      <c r="E373" t="s">
        <v>1929</v>
      </c>
      <c r="F373">
        <v>270</v>
      </c>
    </row>
    <row r="374" spans="1:6">
      <c r="A374" t="s">
        <v>80</v>
      </c>
      <c r="B374" t="s">
        <v>270</v>
      </c>
      <c r="C374" t="s">
        <v>5658</v>
      </c>
      <c r="D374" t="s">
        <v>5659</v>
      </c>
      <c r="E374" t="s">
        <v>1929</v>
      </c>
      <c r="F374">
        <v>270</v>
      </c>
    </row>
    <row r="375" spans="1:6">
      <c r="A375" t="s">
        <v>77</v>
      </c>
      <c r="B375" t="s">
        <v>270</v>
      </c>
      <c r="C375" t="s">
        <v>5660</v>
      </c>
      <c r="D375" t="s">
        <v>5661</v>
      </c>
      <c r="E375" t="s">
        <v>1679</v>
      </c>
      <c r="F375">
        <v>222</v>
      </c>
    </row>
    <row r="376" spans="1:6">
      <c r="A376" t="s">
        <v>73</v>
      </c>
      <c r="B376" t="s">
        <v>270</v>
      </c>
      <c r="C376" t="s">
        <v>5662</v>
      </c>
      <c r="D376" t="s">
        <v>5663</v>
      </c>
      <c r="E376" t="s">
        <v>1679</v>
      </c>
      <c r="F376">
        <v>200</v>
      </c>
    </row>
    <row r="377" spans="1:6">
      <c r="A377" t="s">
        <v>69</v>
      </c>
      <c r="B377" t="s">
        <v>270</v>
      </c>
      <c r="C377" t="s">
        <v>5664</v>
      </c>
      <c r="D377" t="s">
        <v>5665</v>
      </c>
      <c r="E377" t="s">
        <v>1679</v>
      </c>
      <c r="F377">
        <v>200</v>
      </c>
    </row>
    <row r="378" spans="1:6">
      <c r="A378" t="s">
        <v>65</v>
      </c>
      <c r="B378" t="s">
        <v>270</v>
      </c>
      <c r="C378" t="s">
        <v>5666</v>
      </c>
      <c r="D378" t="s">
        <v>5667</v>
      </c>
      <c r="E378" t="s">
        <v>1957</v>
      </c>
      <c r="F378">
        <v>192</v>
      </c>
    </row>
    <row r="379" spans="1:6">
      <c r="A379" t="s">
        <v>62</v>
      </c>
      <c r="B379" t="s">
        <v>270</v>
      </c>
      <c r="C379" t="s">
        <v>5668</v>
      </c>
      <c r="D379" t="s">
        <v>5669</v>
      </c>
      <c r="E379" t="s">
        <v>1679</v>
      </c>
      <c r="F379">
        <v>167</v>
      </c>
    </row>
    <row r="380" spans="1:6">
      <c r="A380" t="s">
        <v>59</v>
      </c>
      <c r="B380" t="s">
        <v>270</v>
      </c>
      <c r="C380" t="s">
        <v>5670</v>
      </c>
      <c r="D380" t="s">
        <v>5671</v>
      </c>
      <c r="E380" t="s">
        <v>1929</v>
      </c>
      <c r="F380">
        <v>117</v>
      </c>
    </row>
    <row r="381" spans="1:6">
      <c r="A381" t="s">
        <v>96</v>
      </c>
      <c r="B381" t="s">
        <v>236</v>
      </c>
      <c r="C381" t="s">
        <v>5672</v>
      </c>
      <c r="D381" t="s">
        <v>5673</v>
      </c>
      <c r="E381" t="s">
        <v>1670</v>
      </c>
      <c r="F381">
        <v>532</v>
      </c>
    </row>
    <row r="382" spans="1:6">
      <c r="A382" t="s">
        <v>93</v>
      </c>
      <c r="B382" t="s">
        <v>236</v>
      </c>
      <c r="C382" t="s">
        <v>5674</v>
      </c>
      <c r="D382" t="s">
        <v>5675</v>
      </c>
      <c r="E382" t="s">
        <v>1670</v>
      </c>
      <c r="F382">
        <v>400</v>
      </c>
    </row>
    <row r="383" spans="1:6">
      <c r="A383" t="s">
        <v>90</v>
      </c>
      <c r="B383" t="s">
        <v>236</v>
      </c>
      <c r="C383" t="s">
        <v>5676</v>
      </c>
      <c r="D383" t="s">
        <v>5677</v>
      </c>
      <c r="E383" t="s">
        <v>1971</v>
      </c>
      <c r="F383">
        <v>360</v>
      </c>
    </row>
    <row r="384" spans="1:6">
      <c r="A384" t="s">
        <v>87</v>
      </c>
      <c r="B384" t="s">
        <v>236</v>
      </c>
      <c r="C384" t="s">
        <v>5678</v>
      </c>
      <c r="D384" t="s">
        <v>5679</v>
      </c>
      <c r="E384" t="s">
        <v>1670</v>
      </c>
      <c r="F384">
        <v>359</v>
      </c>
    </row>
    <row r="385" spans="1:6">
      <c r="A385" t="s">
        <v>84</v>
      </c>
      <c r="B385" t="s">
        <v>236</v>
      </c>
      <c r="C385" t="s">
        <v>5680</v>
      </c>
      <c r="D385" t="s">
        <v>5681</v>
      </c>
      <c r="E385" t="s">
        <v>1670</v>
      </c>
      <c r="F385">
        <v>357</v>
      </c>
    </row>
    <row r="386" spans="1:6">
      <c r="A386" t="s">
        <v>80</v>
      </c>
      <c r="B386" t="s">
        <v>236</v>
      </c>
      <c r="C386" t="s">
        <v>5682</v>
      </c>
      <c r="D386" t="s">
        <v>5683</v>
      </c>
      <c r="E386" t="s">
        <v>1971</v>
      </c>
      <c r="F386">
        <v>290</v>
      </c>
    </row>
    <row r="387" spans="1:6">
      <c r="A387" t="s">
        <v>77</v>
      </c>
      <c r="B387" t="s">
        <v>236</v>
      </c>
      <c r="C387" t="s">
        <v>5684</v>
      </c>
      <c r="D387" t="s">
        <v>5685</v>
      </c>
      <c r="E387" t="s">
        <v>1971</v>
      </c>
      <c r="F387">
        <v>290</v>
      </c>
    </row>
    <row r="388" spans="1:6">
      <c r="A388" t="s">
        <v>73</v>
      </c>
      <c r="B388" t="s">
        <v>236</v>
      </c>
      <c r="C388" t="s">
        <v>5686</v>
      </c>
      <c r="D388" t="s">
        <v>5687</v>
      </c>
      <c r="E388" t="s">
        <v>1971</v>
      </c>
      <c r="F388">
        <v>272</v>
      </c>
    </row>
    <row r="389" spans="1:6">
      <c r="A389" t="s">
        <v>69</v>
      </c>
      <c r="B389" t="s">
        <v>236</v>
      </c>
      <c r="C389" t="s">
        <v>5688</v>
      </c>
      <c r="D389" t="s">
        <v>5689</v>
      </c>
      <c r="E389" t="s">
        <v>1971</v>
      </c>
      <c r="F389">
        <v>272</v>
      </c>
    </row>
    <row r="390" spans="1:6">
      <c r="A390" t="s">
        <v>65</v>
      </c>
      <c r="B390" t="s">
        <v>236</v>
      </c>
      <c r="C390" t="s">
        <v>5690</v>
      </c>
      <c r="D390" t="s">
        <v>5691</v>
      </c>
      <c r="E390" t="s">
        <v>1670</v>
      </c>
      <c r="F390">
        <v>220</v>
      </c>
    </row>
    <row r="391" spans="1:6">
      <c r="A391" t="s">
        <v>62</v>
      </c>
      <c r="B391" t="s">
        <v>236</v>
      </c>
      <c r="C391" t="s">
        <v>5692</v>
      </c>
      <c r="D391" t="s">
        <v>5693</v>
      </c>
      <c r="E391" t="s">
        <v>1971</v>
      </c>
      <c r="F391">
        <v>192</v>
      </c>
    </row>
    <row r="392" spans="1:6">
      <c r="A392" t="s">
        <v>59</v>
      </c>
      <c r="B392" t="s">
        <v>236</v>
      </c>
      <c r="C392" t="s">
        <v>5694</v>
      </c>
      <c r="D392" t="s">
        <v>5695</v>
      </c>
      <c r="E392" t="s">
        <v>1670</v>
      </c>
      <c r="F392">
        <v>192</v>
      </c>
    </row>
    <row r="393" spans="1:6">
      <c r="A393" t="s">
        <v>56</v>
      </c>
      <c r="B393" t="s">
        <v>236</v>
      </c>
      <c r="C393" t="s">
        <v>5696</v>
      </c>
      <c r="D393" t="s">
        <v>5697</v>
      </c>
      <c r="E393" t="s">
        <v>1971</v>
      </c>
      <c r="F393">
        <v>175</v>
      </c>
    </row>
    <row r="394" spans="1:6">
      <c r="A394" t="s">
        <v>52</v>
      </c>
      <c r="B394" t="s">
        <v>236</v>
      </c>
      <c r="C394" t="s">
        <v>5698</v>
      </c>
      <c r="D394" t="s">
        <v>5699</v>
      </c>
      <c r="E394" t="s">
        <v>1670</v>
      </c>
      <c r="F394">
        <v>167</v>
      </c>
    </row>
    <row r="395" spans="1:6">
      <c r="A395" t="s">
        <v>49</v>
      </c>
      <c r="B395" t="s">
        <v>236</v>
      </c>
      <c r="C395" t="s">
        <v>5700</v>
      </c>
      <c r="D395" t="s">
        <v>5701</v>
      </c>
      <c r="E395" t="s">
        <v>1971</v>
      </c>
      <c r="F395">
        <v>117</v>
      </c>
    </row>
    <row r="396" spans="1:6">
      <c r="A396" t="s">
        <v>46</v>
      </c>
      <c r="B396" t="s">
        <v>236</v>
      </c>
      <c r="C396" t="s">
        <v>5702</v>
      </c>
      <c r="D396" t="s">
        <v>5703</v>
      </c>
      <c r="E396" t="s">
        <v>1670</v>
      </c>
      <c r="F396">
        <v>117</v>
      </c>
    </row>
    <row r="397" spans="1:6">
      <c r="A397" t="s">
        <v>96</v>
      </c>
      <c r="B397" t="s">
        <v>198</v>
      </c>
      <c r="C397" t="s">
        <v>5704</v>
      </c>
      <c r="D397" t="s">
        <v>5705</v>
      </c>
      <c r="E397" t="s">
        <v>5706</v>
      </c>
      <c r="F397">
        <v>595</v>
      </c>
    </row>
    <row r="398" spans="1:6">
      <c r="A398" t="s">
        <v>93</v>
      </c>
      <c r="B398" t="s">
        <v>198</v>
      </c>
      <c r="C398" t="s">
        <v>5707</v>
      </c>
      <c r="D398" t="s">
        <v>5708</v>
      </c>
      <c r="E398" t="s">
        <v>3525</v>
      </c>
      <c r="F398">
        <v>572</v>
      </c>
    </row>
    <row r="399" spans="1:6">
      <c r="A399" t="s">
        <v>90</v>
      </c>
      <c r="B399" t="s">
        <v>198</v>
      </c>
      <c r="C399" t="s">
        <v>5709</v>
      </c>
      <c r="D399" t="s">
        <v>5710</v>
      </c>
      <c r="E399" t="s">
        <v>3627</v>
      </c>
      <c r="F399">
        <v>537</v>
      </c>
    </row>
    <row r="400" spans="1:6">
      <c r="A400" t="s">
        <v>87</v>
      </c>
      <c r="B400" t="s">
        <v>198</v>
      </c>
      <c r="C400" t="s">
        <v>5711</v>
      </c>
      <c r="D400" t="s">
        <v>5712</v>
      </c>
      <c r="E400" t="s">
        <v>5713</v>
      </c>
      <c r="F400">
        <v>504</v>
      </c>
    </row>
    <row r="401" spans="1:6">
      <c r="A401" t="s">
        <v>84</v>
      </c>
      <c r="B401" t="s">
        <v>198</v>
      </c>
      <c r="C401" t="s">
        <v>5714</v>
      </c>
      <c r="D401" t="s">
        <v>5715</v>
      </c>
      <c r="E401" t="s">
        <v>5716</v>
      </c>
      <c r="F401">
        <v>504</v>
      </c>
    </row>
    <row r="402" spans="1:6">
      <c r="A402" t="s">
        <v>80</v>
      </c>
      <c r="B402" t="s">
        <v>198</v>
      </c>
      <c r="C402" t="s">
        <v>5717</v>
      </c>
      <c r="D402" t="s">
        <v>5718</v>
      </c>
      <c r="E402" t="s">
        <v>2165</v>
      </c>
      <c r="F402">
        <v>504</v>
      </c>
    </row>
    <row r="403" spans="1:6">
      <c r="A403" t="s">
        <v>77</v>
      </c>
      <c r="B403" t="s">
        <v>198</v>
      </c>
      <c r="C403" t="s">
        <v>5719</v>
      </c>
      <c r="D403" t="s">
        <v>5720</v>
      </c>
      <c r="E403" t="s">
        <v>1968</v>
      </c>
      <c r="F403">
        <v>496</v>
      </c>
    </row>
    <row r="404" spans="1:6">
      <c r="A404" t="s">
        <v>73</v>
      </c>
      <c r="B404" t="s">
        <v>198</v>
      </c>
      <c r="C404" t="s">
        <v>5721</v>
      </c>
      <c r="D404" t="s">
        <v>5722</v>
      </c>
      <c r="E404" t="s">
        <v>5723</v>
      </c>
      <c r="F404">
        <v>490</v>
      </c>
    </row>
    <row r="405" spans="1:6">
      <c r="A405" t="s">
        <v>69</v>
      </c>
      <c r="B405" t="s">
        <v>198</v>
      </c>
      <c r="C405" t="s">
        <v>5724</v>
      </c>
      <c r="D405" t="s">
        <v>5725</v>
      </c>
      <c r="E405" t="s">
        <v>1648</v>
      </c>
      <c r="F405">
        <v>425</v>
      </c>
    </row>
    <row r="406" spans="1:6">
      <c r="A406" t="s">
        <v>65</v>
      </c>
      <c r="B406" t="s">
        <v>198</v>
      </c>
      <c r="C406" t="s">
        <v>5726</v>
      </c>
      <c r="D406" t="s">
        <v>5727</v>
      </c>
      <c r="E406" t="s">
        <v>1962</v>
      </c>
      <c r="F406">
        <v>412</v>
      </c>
    </row>
    <row r="407" spans="1:6">
      <c r="A407" t="s">
        <v>62</v>
      </c>
      <c r="B407" t="s">
        <v>198</v>
      </c>
      <c r="C407" t="s">
        <v>5728</v>
      </c>
      <c r="D407" t="s">
        <v>5729</v>
      </c>
      <c r="E407" t="s">
        <v>5029</v>
      </c>
      <c r="F407">
        <v>395</v>
      </c>
    </row>
    <row r="408" spans="1:6">
      <c r="A408" t="s">
        <v>59</v>
      </c>
      <c r="B408" t="s">
        <v>198</v>
      </c>
      <c r="C408" t="s">
        <v>5730</v>
      </c>
      <c r="D408" t="s">
        <v>5731</v>
      </c>
      <c r="E408" t="s">
        <v>1653</v>
      </c>
      <c r="F408">
        <v>367</v>
      </c>
    </row>
    <row r="409" spans="1:6">
      <c r="A409" t="s">
        <v>56</v>
      </c>
      <c r="B409" t="s">
        <v>198</v>
      </c>
      <c r="C409" t="s">
        <v>5732</v>
      </c>
      <c r="D409" t="s">
        <v>5733</v>
      </c>
      <c r="E409" t="s">
        <v>2158</v>
      </c>
      <c r="F409">
        <v>360</v>
      </c>
    </row>
    <row r="410" spans="1:6">
      <c r="A410" t="s">
        <v>52</v>
      </c>
      <c r="B410" t="s">
        <v>198</v>
      </c>
      <c r="C410" t="s">
        <v>5734</v>
      </c>
      <c r="D410" t="s">
        <v>5735</v>
      </c>
      <c r="E410" t="s">
        <v>1653</v>
      </c>
      <c r="F410">
        <v>360</v>
      </c>
    </row>
    <row r="411" spans="1:6">
      <c r="A411" t="s">
        <v>49</v>
      </c>
      <c r="B411" t="s">
        <v>198</v>
      </c>
      <c r="C411" t="s">
        <v>5736</v>
      </c>
      <c r="D411" t="s">
        <v>5737</v>
      </c>
      <c r="E411" t="s">
        <v>5738</v>
      </c>
      <c r="F411">
        <v>360</v>
      </c>
    </row>
    <row r="412" spans="1:6">
      <c r="A412" t="s">
        <v>46</v>
      </c>
      <c r="B412" t="s">
        <v>198</v>
      </c>
      <c r="C412" t="s">
        <v>5739</v>
      </c>
      <c r="D412" t="s">
        <v>5740</v>
      </c>
      <c r="E412" t="s">
        <v>5741</v>
      </c>
      <c r="F412">
        <v>360</v>
      </c>
    </row>
    <row r="413" spans="1:6">
      <c r="A413" t="s">
        <v>96</v>
      </c>
      <c r="B413" t="s">
        <v>166</v>
      </c>
      <c r="C413" t="s">
        <v>5742</v>
      </c>
      <c r="D413" t="s">
        <v>5743</v>
      </c>
      <c r="E413" t="s">
        <v>1701</v>
      </c>
      <c r="F413">
        <v>324</v>
      </c>
    </row>
    <row r="414" spans="1:6">
      <c r="A414" t="s">
        <v>93</v>
      </c>
      <c r="B414" t="s">
        <v>166</v>
      </c>
      <c r="C414" t="s">
        <v>5744</v>
      </c>
      <c r="D414" t="s">
        <v>5745</v>
      </c>
      <c r="E414" t="s">
        <v>1701</v>
      </c>
      <c r="F414">
        <v>275</v>
      </c>
    </row>
    <row r="415" spans="1:6">
      <c r="A415" t="s">
        <v>90</v>
      </c>
      <c r="B415" t="s">
        <v>166</v>
      </c>
      <c r="C415" t="s">
        <v>5746</v>
      </c>
      <c r="D415" t="s">
        <v>5747</v>
      </c>
      <c r="E415" t="s">
        <v>1701</v>
      </c>
      <c r="F415">
        <v>230</v>
      </c>
    </row>
    <row r="416" spans="1:6">
      <c r="A416" t="s">
        <v>87</v>
      </c>
      <c r="B416" t="s">
        <v>166</v>
      </c>
      <c r="C416" t="s">
        <v>5748</v>
      </c>
      <c r="D416" t="s">
        <v>5749</v>
      </c>
      <c r="E416" t="s">
        <v>5750</v>
      </c>
      <c r="F416">
        <v>222</v>
      </c>
    </row>
    <row r="417" spans="1:6">
      <c r="A417" t="s">
        <v>84</v>
      </c>
      <c r="B417" t="s">
        <v>166</v>
      </c>
      <c r="C417" t="s">
        <v>5751</v>
      </c>
      <c r="D417" t="s">
        <v>5752</v>
      </c>
      <c r="E417" t="s">
        <v>1701</v>
      </c>
      <c r="F417">
        <v>222</v>
      </c>
    </row>
    <row r="418" spans="1:6">
      <c r="A418" t="s">
        <v>80</v>
      </c>
      <c r="B418" t="s">
        <v>166</v>
      </c>
      <c r="C418" t="s">
        <v>5753</v>
      </c>
      <c r="D418" t="s">
        <v>5754</v>
      </c>
      <c r="E418" t="s">
        <v>1701</v>
      </c>
      <c r="F418">
        <v>222</v>
      </c>
    </row>
    <row r="419" spans="1:6">
      <c r="A419" t="s">
        <v>77</v>
      </c>
      <c r="B419" t="s">
        <v>166</v>
      </c>
      <c r="C419" t="s">
        <v>5755</v>
      </c>
      <c r="D419" t="s">
        <v>5756</v>
      </c>
      <c r="E419" t="s">
        <v>1701</v>
      </c>
      <c r="F419">
        <v>222</v>
      </c>
    </row>
    <row r="420" spans="1:6">
      <c r="A420" t="s">
        <v>73</v>
      </c>
      <c r="B420" t="s">
        <v>166</v>
      </c>
      <c r="C420" t="s">
        <v>5757</v>
      </c>
      <c r="D420" t="s">
        <v>5758</v>
      </c>
      <c r="E420" t="s">
        <v>5759</v>
      </c>
      <c r="F420">
        <v>222</v>
      </c>
    </row>
    <row r="421" spans="1:6">
      <c r="A421" t="s">
        <v>69</v>
      </c>
      <c r="B421" t="s">
        <v>166</v>
      </c>
      <c r="C421" t="s">
        <v>5760</v>
      </c>
      <c r="D421" t="s">
        <v>5761</v>
      </c>
      <c r="E421" t="s">
        <v>1534</v>
      </c>
      <c r="F421">
        <v>222</v>
      </c>
    </row>
    <row r="422" spans="1:6">
      <c r="A422" t="s">
        <v>65</v>
      </c>
      <c r="B422" t="s">
        <v>166</v>
      </c>
      <c r="C422" t="s">
        <v>5762</v>
      </c>
      <c r="D422" t="s">
        <v>5763</v>
      </c>
      <c r="E422" t="s">
        <v>5750</v>
      </c>
      <c r="F422">
        <v>192</v>
      </c>
    </row>
    <row r="423" spans="1:6">
      <c r="A423" t="s">
        <v>62</v>
      </c>
      <c r="B423" t="s">
        <v>166</v>
      </c>
      <c r="C423" t="s">
        <v>5764</v>
      </c>
      <c r="D423" t="s">
        <v>3158</v>
      </c>
      <c r="E423" t="s">
        <v>1631</v>
      </c>
      <c r="F423">
        <v>192</v>
      </c>
    </row>
    <row r="424" spans="1:6">
      <c r="A424" t="s">
        <v>59</v>
      </c>
      <c r="B424" t="s">
        <v>166</v>
      </c>
      <c r="C424" t="s">
        <v>5765</v>
      </c>
      <c r="D424" t="s">
        <v>5766</v>
      </c>
      <c r="E424" t="s">
        <v>1716</v>
      </c>
      <c r="F424">
        <v>192</v>
      </c>
    </row>
    <row r="425" spans="1:6">
      <c r="A425" t="s">
        <v>56</v>
      </c>
      <c r="B425" t="s">
        <v>166</v>
      </c>
      <c r="C425" t="s">
        <v>5767</v>
      </c>
      <c r="D425" t="s">
        <v>5768</v>
      </c>
      <c r="E425" t="s">
        <v>1631</v>
      </c>
      <c r="F425">
        <v>170</v>
      </c>
    </row>
    <row r="426" spans="1:6">
      <c r="A426" t="s">
        <v>52</v>
      </c>
      <c r="B426" t="s">
        <v>166</v>
      </c>
      <c r="C426" t="s">
        <v>5769</v>
      </c>
      <c r="D426" t="s">
        <v>5770</v>
      </c>
      <c r="E426" t="s">
        <v>1534</v>
      </c>
      <c r="F426">
        <v>157</v>
      </c>
    </row>
    <row r="427" spans="1:6">
      <c r="A427" t="s">
        <v>49</v>
      </c>
      <c r="B427" t="s">
        <v>166</v>
      </c>
      <c r="C427" t="s">
        <v>5771</v>
      </c>
      <c r="D427" t="s">
        <v>5772</v>
      </c>
      <c r="E427" t="s">
        <v>5773</v>
      </c>
      <c r="F427">
        <v>157</v>
      </c>
    </row>
    <row r="428" spans="1:6">
      <c r="A428" t="s">
        <v>46</v>
      </c>
      <c r="B428" t="s">
        <v>166</v>
      </c>
      <c r="C428" t="s">
        <v>5774</v>
      </c>
      <c r="D428" t="s">
        <v>5775</v>
      </c>
      <c r="E428" t="s">
        <v>5776</v>
      </c>
      <c r="F428">
        <v>152</v>
      </c>
    </row>
    <row r="429" spans="1:6">
      <c r="A429" t="s">
        <v>42</v>
      </c>
      <c r="B429" t="s">
        <v>166</v>
      </c>
      <c r="C429" t="s">
        <v>5777</v>
      </c>
      <c r="D429" t="s">
        <v>5778</v>
      </c>
      <c r="E429" t="s">
        <v>1636</v>
      </c>
      <c r="F429">
        <v>152</v>
      </c>
    </row>
    <row r="430" spans="1:6">
      <c r="A430" t="s">
        <v>39</v>
      </c>
      <c r="B430" t="s">
        <v>166</v>
      </c>
      <c r="C430" t="s">
        <v>5779</v>
      </c>
      <c r="D430" t="s">
        <v>5780</v>
      </c>
      <c r="E430" t="s">
        <v>1701</v>
      </c>
      <c r="F430">
        <v>142</v>
      </c>
    </row>
    <row r="431" spans="1:6">
      <c r="A431" t="s">
        <v>35</v>
      </c>
      <c r="B431" t="s">
        <v>166</v>
      </c>
      <c r="C431" t="s">
        <v>5781</v>
      </c>
      <c r="D431" t="s">
        <v>5782</v>
      </c>
      <c r="E431" t="s">
        <v>1534</v>
      </c>
      <c r="F431">
        <v>142</v>
      </c>
    </row>
    <row r="432" spans="1:6">
      <c r="A432" t="s">
        <v>31</v>
      </c>
      <c r="B432" t="s">
        <v>166</v>
      </c>
      <c r="C432" t="s">
        <v>5783</v>
      </c>
      <c r="D432" t="s">
        <v>5784</v>
      </c>
      <c r="E432" t="s">
        <v>5070</v>
      </c>
      <c r="F432">
        <v>137</v>
      </c>
    </row>
    <row r="433" spans="1:6">
      <c r="A433" t="s">
        <v>28</v>
      </c>
      <c r="B433" t="s">
        <v>166</v>
      </c>
      <c r="C433" t="s">
        <v>5785</v>
      </c>
      <c r="D433" t="s">
        <v>5786</v>
      </c>
      <c r="E433" t="s">
        <v>5787</v>
      </c>
      <c r="F433">
        <v>117</v>
      </c>
    </row>
    <row r="434" spans="1:6">
      <c r="A434" t="s">
        <v>24</v>
      </c>
      <c r="B434" t="s">
        <v>166</v>
      </c>
      <c r="C434" t="s">
        <v>5788</v>
      </c>
      <c r="D434" t="s">
        <v>5789</v>
      </c>
      <c r="E434" t="s">
        <v>1534</v>
      </c>
      <c r="F434">
        <v>102</v>
      </c>
    </row>
    <row r="435" spans="1:6">
      <c r="A435" t="s">
        <v>20</v>
      </c>
      <c r="B435" t="s">
        <v>166</v>
      </c>
      <c r="C435" t="s">
        <v>5790</v>
      </c>
      <c r="D435" t="s">
        <v>5791</v>
      </c>
      <c r="E435" t="s">
        <v>1716</v>
      </c>
      <c r="F435">
        <v>102</v>
      </c>
    </row>
    <row r="436" spans="1:6">
      <c r="A436" t="s">
        <v>17</v>
      </c>
      <c r="B436" t="s">
        <v>166</v>
      </c>
      <c r="C436" t="s">
        <v>5792</v>
      </c>
      <c r="D436" t="s">
        <v>5793</v>
      </c>
      <c r="E436" t="s">
        <v>1534</v>
      </c>
      <c r="F436">
        <v>102</v>
      </c>
    </row>
    <row r="437" spans="1:6">
      <c r="A437" t="s">
        <v>2252</v>
      </c>
      <c r="B437" t="s">
        <v>166</v>
      </c>
      <c r="C437" t="s">
        <v>5794</v>
      </c>
      <c r="D437" t="s">
        <v>5795</v>
      </c>
      <c r="E437" t="s">
        <v>5796</v>
      </c>
      <c r="F437">
        <v>102</v>
      </c>
    </row>
    <row r="438" spans="1:6">
      <c r="A438" t="s">
        <v>2255</v>
      </c>
      <c r="B438" t="s">
        <v>166</v>
      </c>
      <c r="C438" t="s">
        <v>5797</v>
      </c>
      <c r="D438" t="s">
        <v>5798</v>
      </c>
      <c r="E438" t="s">
        <v>1534</v>
      </c>
      <c r="F438">
        <v>92</v>
      </c>
    </row>
    <row r="439" spans="1:6">
      <c r="A439" t="s">
        <v>2259</v>
      </c>
      <c r="B439" t="s">
        <v>166</v>
      </c>
      <c r="C439" t="s">
        <v>5799</v>
      </c>
      <c r="D439" t="s">
        <v>5800</v>
      </c>
      <c r="E439" t="s">
        <v>1534</v>
      </c>
      <c r="F439">
        <v>92</v>
      </c>
    </row>
    <row r="440" spans="1:6">
      <c r="A440" t="s">
        <v>2262</v>
      </c>
      <c r="B440" t="s">
        <v>166</v>
      </c>
      <c r="C440" t="s">
        <v>5801</v>
      </c>
      <c r="D440" t="s">
        <v>5802</v>
      </c>
      <c r="E440" t="s">
        <v>1534</v>
      </c>
      <c r="F440">
        <v>92</v>
      </c>
    </row>
    <row r="441" spans="1:6">
      <c r="A441" t="s">
        <v>96</v>
      </c>
      <c r="B441" t="s">
        <v>131</v>
      </c>
      <c r="C441" t="s">
        <v>5803</v>
      </c>
      <c r="D441" t="s">
        <v>5804</v>
      </c>
      <c r="E441" t="s">
        <v>1743</v>
      </c>
      <c r="F441">
        <v>275</v>
      </c>
    </row>
    <row r="442" spans="1:6">
      <c r="A442" t="s">
        <v>93</v>
      </c>
      <c r="B442" t="s">
        <v>131</v>
      </c>
      <c r="C442" t="s">
        <v>5805</v>
      </c>
      <c r="D442" t="s">
        <v>5806</v>
      </c>
      <c r="E442" t="s">
        <v>5807</v>
      </c>
      <c r="F442">
        <v>275</v>
      </c>
    </row>
    <row r="443" spans="1:6">
      <c r="A443" t="s">
        <v>90</v>
      </c>
      <c r="B443" t="s">
        <v>131</v>
      </c>
      <c r="C443" t="s">
        <v>5808</v>
      </c>
      <c r="D443" t="s">
        <v>5809</v>
      </c>
      <c r="E443" t="s">
        <v>3353</v>
      </c>
      <c r="F443">
        <v>244</v>
      </c>
    </row>
    <row r="444" spans="1:6">
      <c r="A444" t="s">
        <v>87</v>
      </c>
      <c r="B444" t="s">
        <v>131</v>
      </c>
      <c r="C444" t="s">
        <v>5810</v>
      </c>
      <c r="D444" t="s">
        <v>5811</v>
      </c>
      <c r="E444" t="s">
        <v>1743</v>
      </c>
      <c r="F444">
        <v>242</v>
      </c>
    </row>
    <row r="445" spans="1:6">
      <c r="A445" t="s">
        <v>84</v>
      </c>
      <c r="B445" t="s">
        <v>131</v>
      </c>
      <c r="C445" t="s">
        <v>5812</v>
      </c>
      <c r="D445" t="s">
        <v>5813</v>
      </c>
      <c r="E445" t="s">
        <v>5814</v>
      </c>
      <c r="F445">
        <v>242</v>
      </c>
    </row>
    <row r="446" spans="1:6">
      <c r="A446" t="s">
        <v>80</v>
      </c>
      <c r="B446" t="s">
        <v>131</v>
      </c>
      <c r="C446" t="s">
        <v>6162</v>
      </c>
      <c r="D446" t="s">
        <v>5815</v>
      </c>
      <c r="E446" t="s">
        <v>2068</v>
      </c>
      <c r="F446">
        <v>222</v>
      </c>
    </row>
    <row r="447" spans="1:6">
      <c r="A447" t="s">
        <v>77</v>
      </c>
      <c r="B447" t="s">
        <v>131</v>
      </c>
      <c r="C447" t="s">
        <v>6163</v>
      </c>
      <c r="D447" t="s">
        <v>5816</v>
      </c>
      <c r="E447" t="s">
        <v>1519</v>
      </c>
      <c r="F447">
        <v>222</v>
      </c>
    </row>
    <row r="448" spans="1:6">
      <c r="A448" t="s">
        <v>73</v>
      </c>
      <c r="B448" t="s">
        <v>131</v>
      </c>
      <c r="C448" t="s">
        <v>5817</v>
      </c>
      <c r="D448" t="s">
        <v>5818</v>
      </c>
      <c r="E448" t="s">
        <v>1519</v>
      </c>
      <c r="F448">
        <v>220</v>
      </c>
    </row>
    <row r="449" spans="1:6">
      <c r="A449" t="s">
        <v>69</v>
      </c>
      <c r="B449" t="s">
        <v>131</v>
      </c>
      <c r="C449" t="s">
        <v>5819</v>
      </c>
      <c r="D449" t="s">
        <v>5820</v>
      </c>
      <c r="E449" t="s">
        <v>5821</v>
      </c>
      <c r="F449">
        <v>220</v>
      </c>
    </row>
    <row r="450" spans="1:6">
      <c r="A450" t="s">
        <v>65</v>
      </c>
      <c r="B450" t="s">
        <v>131</v>
      </c>
      <c r="C450" t="s">
        <v>5822</v>
      </c>
      <c r="D450" t="s">
        <v>5823</v>
      </c>
      <c r="E450" t="s">
        <v>5824</v>
      </c>
      <c r="F450">
        <v>220</v>
      </c>
    </row>
    <row r="451" spans="1:6">
      <c r="A451" t="s">
        <v>62</v>
      </c>
      <c r="B451" t="s">
        <v>131</v>
      </c>
      <c r="C451" t="s">
        <v>5825</v>
      </c>
      <c r="D451" t="s">
        <v>5826</v>
      </c>
      <c r="E451" t="s">
        <v>1639</v>
      </c>
      <c r="F451">
        <v>220</v>
      </c>
    </row>
    <row r="452" spans="1:6">
      <c r="A452" t="s">
        <v>59</v>
      </c>
      <c r="B452" t="s">
        <v>131</v>
      </c>
      <c r="C452" t="s">
        <v>6164</v>
      </c>
      <c r="D452" t="s">
        <v>5827</v>
      </c>
      <c r="E452" t="s">
        <v>2476</v>
      </c>
      <c r="F452">
        <v>205</v>
      </c>
    </row>
    <row r="453" spans="1:6">
      <c r="A453" t="s">
        <v>56</v>
      </c>
      <c r="B453" t="s">
        <v>131</v>
      </c>
      <c r="C453" t="s">
        <v>6165</v>
      </c>
      <c r="D453" t="s">
        <v>5828</v>
      </c>
      <c r="E453" t="s">
        <v>1519</v>
      </c>
      <c r="F453">
        <v>205</v>
      </c>
    </row>
    <row r="454" spans="1:6">
      <c r="A454" t="s">
        <v>52</v>
      </c>
      <c r="B454" t="s">
        <v>131</v>
      </c>
      <c r="C454" t="s">
        <v>5829</v>
      </c>
      <c r="D454" t="s">
        <v>5830</v>
      </c>
      <c r="E454" t="s">
        <v>1574</v>
      </c>
      <c r="F454">
        <v>205</v>
      </c>
    </row>
    <row r="455" spans="1:6">
      <c r="A455" t="s">
        <v>49</v>
      </c>
      <c r="B455" t="s">
        <v>131</v>
      </c>
      <c r="C455" t="s">
        <v>5831</v>
      </c>
      <c r="D455" t="s">
        <v>5832</v>
      </c>
      <c r="E455" t="s">
        <v>2258</v>
      </c>
      <c r="F455">
        <v>205</v>
      </c>
    </row>
    <row r="456" spans="1:6">
      <c r="A456" t="s">
        <v>46</v>
      </c>
      <c r="B456" t="s">
        <v>131</v>
      </c>
      <c r="C456" t="s">
        <v>5833</v>
      </c>
      <c r="D456" t="s">
        <v>5834</v>
      </c>
      <c r="E456" t="s">
        <v>1743</v>
      </c>
      <c r="F456">
        <v>195</v>
      </c>
    </row>
    <row r="457" spans="1:6">
      <c r="A457" t="s">
        <v>42</v>
      </c>
      <c r="B457" t="s">
        <v>131</v>
      </c>
      <c r="C457" t="s">
        <v>5835</v>
      </c>
      <c r="D457" t="s">
        <v>5836</v>
      </c>
      <c r="E457" t="s">
        <v>5837</v>
      </c>
      <c r="F457">
        <v>192</v>
      </c>
    </row>
    <row r="458" spans="1:6">
      <c r="A458" t="s">
        <v>39</v>
      </c>
      <c r="B458" t="s">
        <v>131</v>
      </c>
      <c r="C458" t="s">
        <v>6166</v>
      </c>
      <c r="D458" t="s">
        <v>5838</v>
      </c>
      <c r="E458" t="s">
        <v>1639</v>
      </c>
      <c r="F458">
        <v>192</v>
      </c>
    </row>
    <row r="459" spans="1:6">
      <c r="A459" t="s">
        <v>35</v>
      </c>
      <c r="B459" t="s">
        <v>131</v>
      </c>
      <c r="C459" t="s">
        <v>5839</v>
      </c>
      <c r="D459" t="s">
        <v>5840</v>
      </c>
      <c r="E459" t="s">
        <v>1639</v>
      </c>
      <c r="F459">
        <v>192</v>
      </c>
    </row>
    <row r="460" spans="1:6">
      <c r="A460" t="s">
        <v>31</v>
      </c>
      <c r="B460" t="s">
        <v>131</v>
      </c>
      <c r="C460" t="s">
        <v>5841</v>
      </c>
      <c r="D460" t="s">
        <v>5842</v>
      </c>
      <c r="E460" t="s">
        <v>1639</v>
      </c>
      <c r="F460">
        <v>175</v>
      </c>
    </row>
    <row r="461" spans="1:6">
      <c r="A461" t="s">
        <v>28</v>
      </c>
      <c r="B461" t="s">
        <v>131</v>
      </c>
      <c r="C461" t="s">
        <v>5843</v>
      </c>
      <c r="D461" t="s">
        <v>5844</v>
      </c>
      <c r="E461" t="s">
        <v>5845</v>
      </c>
      <c r="F461">
        <v>175</v>
      </c>
    </row>
    <row r="462" spans="1:6">
      <c r="A462" t="s">
        <v>24</v>
      </c>
      <c r="B462" t="s">
        <v>131</v>
      </c>
      <c r="C462" t="s">
        <v>5846</v>
      </c>
      <c r="D462" t="s">
        <v>5847</v>
      </c>
      <c r="E462" t="s">
        <v>2233</v>
      </c>
      <c r="F462">
        <v>166</v>
      </c>
    </row>
    <row r="463" spans="1:6">
      <c r="A463" t="s">
        <v>20</v>
      </c>
      <c r="B463" t="s">
        <v>131</v>
      </c>
      <c r="C463" t="s">
        <v>5848</v>
      </c>
      <c r="D463" t="s">
        <v>5849</v>
      </c>
      <c r="E463" t="s">
        <v>1519</v>
      </c>
      <c r="F463">
        <v>166</v>
      </c>
    </row>
    <row r="464" spans="1:6">
      <c r="A464" t="s">
        <v>17</v>
      </c>
      <c r="B464" t="s">
        <v>131</v>
      </c>
      <c r="C464" t="s">
        <v>6167</v>
      </c>
      <c r="D464" t="s">
        <v>5850</v>
      </c>
      <c r="E464" t="s">
        <v>5814</v>
      </c>
      <c r="F464">
        <v>157</v>
      </c>
    </row>
    <row r="465" spans="1:6">
      <c r="A465" t="s">
        <v>2252</v>
      </c>
      <c r="B465" t="s">
        <v>131</v>
      </c>
      <c r="C465" t="s">
        <v>5851</v>
      </c>
      <c r="D465" t="s">
        <v>5852</v>
      </c>
      <c r="E465" t="s">
        <v>5853</v>
      </c>
      <c r="F465">
        <v>157</v>
      </c>
    </row>
    <row r="466" spans="1:6">
      <c r="A466" t="s">
        <v>2255</v>
      </c>
      <c r="B466" t="s">
        <v>131</v>
      </c>
      <c r="C466" t="s">
        <v>5854</v>
      </c>
      <c r="D466" t="s">
        <v>5855</v>
      </c>
      <c r="E466" t="s">
        <v>1519</v>
      </c>
      <c r="F466">
        <v>152</v>
      </c>
    </row>
    <row r="467" spans="1:6">
      <c r="A467" t="s">
        <v>2259</v>
      </c>
      <c r="B467" t="s">
        <v>131</v>
      </c>
      <c r="C467" t="s">
        <v>5856</v>
      </c>
      <c r="D467" t="s">
        <v>5857</v>
      </c>
      <c r="E467" t="s">
        <v>1574</v>
      </c>
      <c r="F467">
        <v>142</v>
      </c>
    </row>
    <row r="468" spans="1:6">
      <c r="A468" t="s">
        <v>2262</v>
      </c>
      <c r="B468" t="s">
        <v>131</v>
      </c>
      <c r="C468" t="s">
        <v>5858</v>
      </c>
      <c r="D468" t="s">
        <v>5859</v>
      </c>
      <c r="E468" t="s">
        <v>5860</v>
      </c>
      <c r="F468">
        <v>117</v>
      </c>
    </row>
    <row r="469" spans="1:6">
      <c r="A469" t="s">
        <v>2265</v>
      </c>
      <c r="B469" t="s">
        <v>131</v>
      </c>
      <c r="C469" t="s">
        <v>5861</v>
      </c>
      <c r="D469" t="s">
        <v>5862</v>
      </c>
      <c r="E469" t="s">
        <v>2233</v>
      </c>
      <c r="F469">
        <v>99</v>
      </c>
    </row>
    <row r="470" spans="1:6">
      <c r="A470" t="s">
        <v>3187</v>
      </c>
      <c r="B470" t="s">
        <v>131</v>
      </c>
      <c r="C470" t="s">
        <v>5863</v>
      </c>
      <c r="D470" t="s">
        <v>5864</v>
      </c>
      <c r="E470" t="s">
        <v>1743</v>
      </c>
      <c r="F470">
        <v>99</v>
      </c>
    </row>
    <row r="471" spans="1:6">
      <c r="A471" t="s">
        <v>3190</v>
      </c>
      <c r="B471" t="s">
        <v>131</v>
      </c>
      <c r="C471" t="s">
        <v>5865</v>
      </c>
      <c r="D471" t="s">
        <v>5866</v>
      </c>
      <c r="E471" t="s">
        <v>1743</v>
      </c>
      <c r="F471">
        <v>99</v>
      </c>
    </row>
    <row r="472" spans="1:6">
      <c r="A472" t="s">
        <v>3193</v>
      </c>
      <c r="B472" t="s">
        <v>131</v>
      </c>
      <c r="C472" t="s">
        <v>5867</v>
      </c>
      <c r="D472" t="s">
        <v>5868</v>
      </c>
      <c r="E472" t="s">
        <v>1519</v>
      </c>
      <c r="F472">
        <v>92</v>
      </c>
    </row>
    <row r="473" spans="1:6">
      <c r="A473" t="s">
        <v>3196</v>
      </c>
      <c r="B473" t="s">
        <v>131</v>
      </c>
      <c r="C473" t="s">
        <v>5869</v>
      </c>
      <c r="D473" t="s">
        <v>5870</v>
      </c>
      <c r="E473" t="s">
        <v>5871</v>
      </c>
      <c r="F473">
        <v>92</v>
      </c>
    </row>
    <row r="474" spans="1:6">
      <c r="A474" t="s">
        <v>3200</v>
      </c>
      <c r="B474" t="s">
        <v>131</v>
      </c>
      <c r="C474" t="s">
        <v>5872</v>
      </c>
      <c r="D474" t="s">
        <v>5873</v>
      </c>
      <c r="E474" t="s">
        <v>1519</v>
      </c>
      <c r="F474">
        <v>65</v>
      </c>
    </row>
    <row r="475" spans="1:6">
      <c r="A475" t="s">
        <v>3275</v>
      </c>
      <c r="B475" t="s">
        <v>131</v>
      </c>
      <c r="C475" t="s">
        <v>5874</v>
      </c>
      <c r="D475" t="s">
        <v>5875</v>
      </c>
      <c r="E475" t="s">
        <v>1519</v>
      </c>
      <c r="F475">
        <v>60</v>
      </c>
    </row>
    <row r="476" spans="1:6">
      <c r="A476" t="s">
        <v>3278</v>
      </c>
      <c r="B476" t="s">
        <v>131</v>
      </c>
      <c r="C476" t="s">
        <v>5876</v>
      </c>
      <c r="D476" t="s">
        <v>5877</v>
      </c>
      <c r="E476" t="s">
        <v>1519</v>
      </c>
      <c r="F476">
        <v>60</v>
      </c>
    </row>
    <row r="477" spans="1:6">
      <c r="A477" t="s">
        <v>3281</v>
      </c>
      <c r="B477" t="s">
        <v>131</v>
      </c>
      <c r="C477" t="s">
        <v>5878</v>
      </c>
      <c r="D477" t="s">
        <v>5879</v>
      </c>
      <c r="E477" t="s">
        <v>1519</v>
      </c>
      <c r="F477">
        <v>60</v>
      </c>
    </row>
    <row r="478" spans="1:6">
      <c r="A478" t="s">
        <v>3284</v>
      </c>
      <c r="B478" t="s">
        <v>131</v>
      </c>
      <c r="C478" t="s">
        <v>5880</v>
      </c>
      <c r="D478" t="s">
        <v>5881</v>
      </c>
      <c r="E478" t="s">
        <v>2233</v>
      </c>
      <c r="F478">
        <v>55</v>
      </c>
    </row>
    <row r="479" spans="1:6">
      <c r="A479" t="s">
        <v>3288</v>
      </c>
      <c r="B479" t="s">
        <v>131</v>
      </c>
      <c r="C479" t="s">
        <v>5882</v>
      </c>
      <c r="D479" t="s">
        <v>5883</v>
      </c>
      <c r="E479" t="s">
        <v>2233</v>
      </c>
      <c r="F479">
        <v>55</v>
      </c>
    </row>
    <row r="480" spans="1:6">
      <c r="A480" t="s">
        <v>3292</v>
      </c>
      <c r="B480" t="s">
        <v>131</v>
      </c>
      <c r="C480" t="s">
        <v>5884</v>
      </c>
      <c r="D480" t="s">
        <v>5885</v>
      </c>
      <c r="E480" t="s">
        <v>2233</v>
      </c>
      <c r="F480">
        <v>55</v>
      </c>
    </row>
    <row r="481" spans="1:6">
      <c r="A481" t="s">
        <v>96</v>
      </c>
      <c r="B481" t="s">
        <v>3429</v>
      </c>
      <c r="C481" t="s">
        <v>5886</v>
      </c>
      <c r="D481" t="s">
        <v>5887</v>
      </c>
      <c r="E481" t="s">
        <v>1514</v>
      </c>
      <c r="F481">
        <v>213</v>
      </c>
    </row>
    <row r="482" spans="1:6">
      <c r="A482" t="s">
        <v>93</v>
      </c>
      <c r="B482" t="s">
        <v>3429</v>
      </c>
      <c r="C482" t="s">
        <v>5888</v>
      </c>
      <c r="D482" t="s">
        <v>5889</v>
      </c>
      <c r="E482" t="s">
        <v>3460</v>
      </c>
      <c r="F482">
        <v>152</v>
      </c>
    </row>
    <row r="483" spans="1:6">
      <c r="A483" t="s">
        <v>90</v>
      </c>
      <c r="B483" t="s">
        <v>3429</v>
      </c>
      <c r="C483" t="s">
        <v>5890</v>
      </c>
      <c r="D483" t="s">
        <v>5891</v>
      </c>
      <c r="E483" t="s">
        <v>1531</v>
      </c>
      <c r="F483">
        <v>137</v>
      </c>
    </row>
    <row r="484" spans="1:6">
      <c r="A484" t="s">
        <v>87</v>
      </c>
      <c r="B484" t="s">
        <v>3429</v>
      </c>
      <c r="C484" t="s">
        <v>5892</v>
      </c>
      <c r="D484" t="s">
        <v>5893</v>
      </c>
      <c r="E484" t="s">
        <v>1514</v>
      </c>
      <c r="F484">
        <v>112</v>
      </c>
    </row>
    <row r="485" spans="1:6">
      <c r="A485" t="s">
        <v>96</v>
      </c>
      <c r="B485" t="s">
        <v>113</v>
      </c>
      <c r="C485" t="s">
        <v>5894</v>
      </c>
      <c r="D485" t="s">
        <v>5895</v>
      </c>
      <c r="E485" t="s">
        <v>1817</v>
      </c>
      <c r="F485">
        <v>102</v>
      </c>
    </row>
    <row r="486" spans="1:6">
      <c r="A486" t="s">
        <v>93</v>
      </c>
      <c r="B486" t="s">
        <v>113</v>
      </c>
      <c r="C486" t="s">
        <v>5896</v>
      </c>
      <c r="D486" t="s">
        <v>5897</v>
      </c>
      <c r="E486" t="s">
        <v>1817</v>
      </c>
      <c r="F486">
        <v>102</v>
      </c>
    </row>
    <row r="487" spans="1:6">
      <c r="A487" t="s">
        <v>90</v>
      </c>
      <c r="B487" t="s">
        <v>113</v>
      </c>
      <c r="C487" t="s">
        <v>5898</v>
      </c>
      <c r="D487" t="s">
        <v>5899</v>
      </c>
      <c r="E487" t="s">
        <v>1835</v>
      </c>
      <c r="F487">
        <v>102</v>
      </c>
    </row>
    <row r="488" spans="1:6">
      <c r="A488" t="s">
        <v>87</v>
      </c>
      <c r="B488" t="s">
        <v>113</v>
      </c>
      <c r="C488" t="s">
        <v>6168</v>
      </c>
      <c r="D488" t="s">
        <v>5900</v>
      </c>
      <c r="E488" t="s">
        <v>2587</v>
      </c>
      <c r="F488">
        <v>102</v>
      </c>
    </row>
    <row r="489" spans="1:6">
      <c r="A489" t="s">
        <v>84</v>
      </c>
      <c r="B489" t="s">
        <v>113</v>
      </c>
      <c r="C489" t="s">
        <v>5901</v>
      </c>
      <c r="D489" t="s">
        <v>5902</v>
      </c>
      <c r="E489" t="s">
        <v>1817</v>
      </c>
      <c r="F489">
        <v>99</v>
      </c>
    </row>
    <row r="490" spans="1:6">
      <c r="A490" t="s">
        <v>80</v>
      </c>
      <c r="B490" t="s">
        <v>113</v>
      </c>
      <c r="C490" t="s">
        <v>5903</v>
      </c>
      <c r="D490" t="s">
        <v>5904</v>
      </c>
      <c r="E490" t="s">
        <v>2587</v>
      </c>
      <c r="F490">
        <v>99</v>
      </c>
    </row>
    <row r="491" spans="1:6">
      <c r="A491" t="s">
        <v>77</v>
      </c>
      <c r="B491" t="s">
        <v>113</v>
      </c>
      <c r="C491" t="s">
        <v>5905</v>
      </c>
      <c r="D491" t="s">
        <v>5906</v>
      </c>
      <c r="E491" t="s">
        <v>2593</v>
      </c>
      <c r="F491">
        <v>92</v>
      </c>
    </row>
    <row r="492" spans="1:6">
      <c r="A492" t="s">
        <v>73</v>
      </c>
      <c r="B492" t="s">
        <v>113</v>
      </c>
      <c r="C492" t="s">
        <v>5907</v>
      </c>
      <c r="D492" t="s">
        <v>5908</v>
      </c>
      <c r="E492" t="s">
        <v>2593</v>
      </c>
      <c r="F492">
        <v>92</v>
      </c>
    </row>
    <row r="493" spans="1:6">
      <c r="A493" t="s">
        <v>69</v>
      </c>
      <c r="B493" t="s">
        <v>113</v>
      </c>
      <c r="C493" t="s">
        <v>5909</v>
      </c>
      <c r="D493" t="s">
        <v>5910</v>
      </c>
      <c r="E493" t="s">
        <v>2577</v>
      </c>
      <c r="F493">
        <v>65</v>
      </c>
    </row>
    <row r="494" spans="1:6">
      <c r="A494" t="s">
        <v>96</v>
      </c>
      <c r="B494" t="s">
        <v>100</v>
      </c>
      <c r="C494" t="s">
        <v>5911</v>
      </c>
      <c r="D494" t="s">
        <v>5912</v>
      </c>
      <c r="E494" t="s">
        <v>1892</v>
      </c>
      <c r="F494">
        <v>92</v>
      </c>
    </row>
    <row r="495" spans="1:6">
      <c r="A495" t="s">
        <v>93</v>
      </c>
      <c r="B495" t="s">
        <v>100</v>
      </c>
      <c r="C495" t="s">
        <v>5913</v>
      </c>
      <c r="D495" t="s">
        <v>5914</v>
      </c>
      <c r="E495" t="s">
        <v>1895</v>
      </c>
      <c r="F495">
        <v>88</v>
      </c>
    </row>
    <row r="496" spans="1:6">
      <c r="A496" t="s">
        <v>90</v>
      </c>
      <c r="B496" t="s">
        <v>100</v>
      </c>
      <c r="C496" t="s">
        <v>5915</v>
      </c>
      <c r="D496" t="s">
        <v>5916</v>
      </c>
      <c r="E496" t="s">
        <v>1895</v>
      </c>
      <c r="F496">
        <v>88</v>
      </c>
    </row>
    <row r="497" spans="1:6">
      <c r="A497" t="s">
        <v>96</v>
      </c>
      <c r="B497" t="s">
        <v>3500</v>
      </c>
      <c r="C497" t="s">
        <v>5917</v>
      </c>
      <c r="D497" t="s">
        <v>5918</v>
      </c>
      <c r="E497" t="s">
        <v>1670</v>
      </c>
      <c r="F497">
        <v>117</v>
      </c>
    </row>
    <row r="498" spans="1:6">
      <c r="A498" t="s">
        <v>96</v>
      </c>
      <c r="B498" t="s">
        <v>16</v>
      </c>
      <c r="C498" t="s">
        <v>5919</v>
      </c>
      <c r="D498" t="s">
        <v>5920</v>
      </c>
      <c r="E498" t="s">
        <v>2155</v>
      </c>
      <c r="F498">
        <v>360</v>
      </c>
    </row>
    <row r="499" spans="1:6">
      <c r="A499" t="s">
        <v>93</v>
      </c>
      <c r="B499" t="s">
        <v>16</v>
      </c>
      <c r="C499" t="s">
        <v>5921</v>
      </c>
      <c r="D499" t="s">
        <v>5922</v>
      </c>
      <c r="E499" t="s">
        <v>2158</v>
      </c>
      <c r="F499">
        <v>350</v>
      </c>
    </row>
    <row r="500" spans="1:6">
      <c r="A500" t="s">
        <v>90</v>
      </c>
      <c r="B500" t="s">
        <v>16</v>
      </c>
      <c r="C500" t="s">
        <v>5923</v>
      </c>
      <c r="D500" t="s">
        <v>5924</v>
      </c>
      <c r="E500" t="s">
        <v>1653</v>
      </c>
      <c r="F500">
        <v>350</v>
      </c>
    </row>
    <row r="501" spans="1:6">
      <c r="A501" t="s">
        <v>87</v>
      </c>
      <c r="B501" t="s">
        <v>16</v>
      </c>
      <c r="C501" t="s">
        <v>5925</v>
      </c>
      <c r="D501" t="s">
        <v>5926</v>
      </c>
      <c r="E501" t="s">
        <v>5927</v>
      </c>
      <c r="F501">
        <v>350</v>
      </c>
    </row>
    <row r="502" spans="1:6">
      <c r="A502" t="s">
        <v>84</v>
      </c>
      <c r="B502" t="s">
        <v>16</v>
      </c>
      <c r="C502" t="s">
        <v>5928</v>
      </c>
      <c r="D502" t="s">
        <v>5929</v>
      </c>
      <c r="E502" t="s">
        <v>2767</v>
      </c>
      <c r="F502">
        <v>350</v>
      </c>
    </row>
    <row r="503" spans="1:6">
      <c r="A503" t="s">
        <v>80</v>
      </c>
      <c r="B503" t="s">
        <v>16</v>
      </c>
      <c r="C503" t="s">
        <v>5930</v>
      </c>
      <c r="D503" t="s">
        <v>5931</v>
      </c>
      <c r="E503" t="s">
        <v>1662</v>
      </c>
      <c r="F503">
        <v>350</v>
      </c>
    </row>
    <row r="504" spans="1:6">
      <c r="A504" t="s">
        <v>77</v>
      </c>
      <c r="B504" t="s">
        <v>16</v>
      </c>
      <c r="C504" t="s">
        <v>5932</v>
      </c>
      <c r="D504" t="s">
        <v>5933</v>
      </c>
      <c r="E504" t="s">
        <v>1653</v>
      </c>
      <c r="F504">
        <v>329</v>
      </c>
    </row>
    <row r="505" spans="1:6">
      <c r="A505" t="s">
        <v>73</v>
      </c>
      <c r="B505" t="s">
        <v>16</v>
      </c>
      <c r="C505" t="s">
        <v>5934</v>
      </c>
      <c r="D505" t="s">
        <v>5935</v>
      </c>
      <c r="E505" t="s">
        <v>2175</v>
      </c>
      <c r="F505">
        <v>322</v>
      </c>
    </row>
    <row r="506" spans="1:6">
      <c r="A506" t="s">
        <v>69</v>
      </c>
      <c r="B506" t="s">
        <v>16</v>
      </c>
      <c r="C506" t="s">
        <v>5936</v>
      </c>
      <c r="D506" t="s">
        <v>5937</v>
      </c>
      <c r="E506" t="s">
        <v>1999</v>
      </c>
      <c r="F506">
        <v>307</v>
      </c>
    </row>
    <row r="507" spans="1:6">
      <c r="A507" t="s">
        <v>65</v>
      </c>
      <c r="B507" t="s">
        <v>16</v>
      </c>
      <c r="C507" t="s">
        <v>5938</v>
      </c>
      <c r="D507" t="s">
        <v>5939</v>
      </c>
      <c r="E507" t="s">
        <v>5940</v>
      </c>
      <c r="F507">
        <v>300</v>
      </c>
    </row>
    <row r="508" spans="1:6">
      <c r="A508" t="s">
        <v>62</v>
      </c>
      <c r="B508" t="s">
        <v>16</v>
      </c>
      <c r="C508" t="s">
        <v>6169</v>
      </c>
      <c r="D508" t="s">
        <v>5941</v>
      </c>
      <c r="E508" t="s">
        <v>1986</v>
      </c>
      <c r="F508">
        <v>300</v>
      </c>
    </row>
    <row r="509" spans="1:6">
      <c r="A509" t="s">
        <v>59</v>
      </c>
      <c r="B509" t="s">
        <v>16</v>
      </c>
      <c r="C509" t="s">
        <v>6170</v>
      </c>
      <c r="D509" t="s">
        <v>5942</v>
      </c>
      <c r="E509" t="s">
        <v>2165</v>
      </c>
      <c r="F509">
        <v>300</v>
      </c>
    </row>
    <row r="510" spans="1:6">
      <c r="A510" t="s">
        <v>56</v>
      </c>
      <c r="B510" t="s">
        <v>16</v>
      </c>
      <c r="C510" t="s">
        <v>5943</v>
      </c>
      <c r="D510" t="s">
        <v>5944</v>
      </c>
      <c r="E510" t="s">
        <v>5945</v>
      </c>
      <c r="F510">
        <v>289</v>
      </c>
    </row>
    <row r="511" spans="1:6">
      <c r="A511" t="s">
        <v>52</v>
      </c>
      <c r="B511" t="s">
        <v>16</v>
      </c>
      <c r="C511" t="s">
        <v>5946</v>
      </c>
      <c r="D511" t="s">
        <v>5947</v>
      </c>
      <c r="E511" t="s">
        <v>5948</v>
      </c>
      <c r="F511">
        <v>275</v>
      </c>
    </row>
    <row r="512" spans="1:6">
      <c r="A512" t="s">
        <v>49</v>
      </c>
      <c r="B512" t="s">
        <v>16</v>
      </c>
      <c r="C512" t="s">
        <v>5949</v>
      </c>
      <c r="D512" t="s">
        <v>5950</v>
      </c>
      <c r="E512" t="s">
        <v>5951</v>
      </c>
      <c r="F512">
        <v>272</v>
      </c>
    </row>
    <row r="513" spans="1:6">
      <c r="A513" t="s">
        <v>46</v>
      </c>
      <c r="B513" t="s">
        <v>16</v>
      </c>
      <c r="C513" t="s">
        <v>5952</v>
      </c>
      <c r="D513" t="s">
        <v>5953</v>
      </c>
      <c r="E513" t="s">
        <v>5954</v>
      </c>
      <c r="F513">
        <v>250</v>
      </c>
    </row>
    <row r="514" spans="1:6">
      <c r="A514" t="s">
        <v>42</v>
      </c>
      <c r="B514" t="s">
        <v>16</v>
      </c>
      <c r="C514" t="s">
        <v>5955</v>
      </c>
      <c r="D514" t="s">
        <v>5956</v>
      </c>
      <c r="E514" t="s">
        <v>1648</v>
      </c>
      <c r="F514">
        <v>250</v>
      </c>
    </row>
    <row r="515" spans="1:6">
      <c r="A515" t="s">
        <v>39</v>
      </c>
      <c r="B515" t="s">
        <v>16</v>
      </c>
      <c r="C515" t="s">
        <v>5957</v>
      </c>
      <c r="D515" t="s">
        <v>5958</v>
      </c>
      <c r="E515" t="s">
        <v>2165</v>
      </c>
      <c r="F515">
        <v>230</v>
      </c>
    </row>
    <row r="516" spans="1:6">
      <c r="A516" t="s">
        <v>35</v>
      </c>
      <c r="B516" t="s">
        <v>16</v>
      </c>
      <c r="C516" t="s">
        <v>5959</v>
      </c>
      <c r="D516" t="s">
        <v>5960</v>
      </c>
      <c r="E516" t="s">
        <v>5961</v>
      </c>
      <c r="F516">
        <v>222</v>
      </c>
    </row>
    <row r="517" spans="1:6">
      <c r="A517" t="s">
        <v>31</v>
      </c>
      <c r="B517" t="s">
        <v>16</v>
      </c>
      <c r="C517" t="s">
        <v>5962</v>
      </c>
      <c r="D517" t="s">
        <v>5963</v>
      </c>
      <c r="E517" t="s">
        <v>5964</v>
      </c>
      <c r="F517">
        <v>220</v>
      </c>
    </row>
    <row r="518" spans="1:6">
      <c r="A518" t="s">
        <v>28</v>
      </c>
      <c r="B518" t="s">
        <v>16</v>
      </c>
      <c r="C518" t="s">
        <v>5965</v>
      </c>
      <c r="D518" t="s">
        <v>5966</v>
      </c>
      <c r="E518" t="s">
        <v>5954</v>
      </c>
      <c r="F518">
        <v>213</v>
      </c>
    </row>
    <row r="519" spans="1:6">
      <c r="A519" t="s">
        <v>24</v>
      </c>
      <c r="B519" t="s">
        <v>16</v>
      </c>
      <c r="C519" t="s">
        <v>5967</v>
      </c>
      <c r="D519" t="s">
        <v>5968</v>
      </c>
      <c r="E519" t="s">
        <v>5969</v>
      </c>
      <c r="F519">
        <v>213</v>
      </c>
    </row>
    <row r="520" spans="1:6">
      <c r="A520" t="s">
        <v>20</v>
      </c>
      <c r="B520" t="s">
        <v>16</v>
      </c>
      <c r="C520" t="s">
        <v>5970</v>
      </c>
      <c r="D520" t="s">
        <v>5971</v>
      </c>
      <c r="E520" t="s">
        <v>1589</v>
      </c>
      <c r="F520">
        <v>205</v>
      </c>
    </row>
    <row r="521" spans="1:6">
      <c r="A521" t="s">
        <v>17</v>
      </c>
      <c r="B521" t="s">
        <v>16</v>
      </c>
      <c r="C521" t="s">
        <v>5972</v>
      </c>
      <c r="D521" t="s">
        <v>5973</v>
      </c>
      <c r="E521" t="s">
        <v>1589</v>
      </c>
      <c r="F521">
        <v>204</v>
      </c>
    </row>
    <row r="522" spans="1:6">
      <c r="A522" t="s">
        <v>2252</v>
      </c>
      <c r="B522" t="s">
        <v>16</v>
      </c>
      <c r="C522" t="s">
        <v>5974</v>
      </c>
      <c r="D522" t="s">
        <v>5975</v>
      </c>
      <c r="E522" t="s">
        <v>3559</v>
      </c>
      <c r="F522">
        <v>192</v>
      </c>
    </row>
    <row r="523" spans="1:6">
      <c r="A523" t="s">
        <v>2255</v>
      </c>
      <c r="B523" t="s">
        <v>16</v>
      </c>
      <c r="C523" t="s">
        <v>5976</v>
      </c>
      <c r="D523" t="s">
        <v>5977</v>
      </c>
      <c r="E523" t="s">
        <v>3564</v>
      </c>
      <c r="F523">
        <v>192</v>
      </c>
    </row>
    <row r="524" spans="1:6">
      <c r="A524" t="s">
        <v>2259</v>
      </c>
      <c r="B524" t="s">
        <v>16</v>
      </c>
      <c r="C524" t="s">
        <v>5978</v>
      </c>
      <c r="D524" t="s">
        <v>5979</v>
      </c>
      <c r="E524" t="s">
        <v>1589</v>
      </c>
      <c r="F524">
        <v>192</v>
      </c>
    </row>
    <row r="525" spans="1:6">
      <c r="A525" t="s">
        <v>2262</v>
      </c>
      <c r="B525" t="s">
        <v>16</v>
      </c>
      <c r="C525" t="s">
        <v>5980</v>
      </c>
      <c r="D525" t="s">
        <v>5981</v>
      </c>
      <c r="E525" t="s">
        <v>2165</v>
      </c>
      <c r="F525">
        <v>192</v>
      </c>
    </row>
    <row r="526" spans="1:6">
      <c r="A526" t="s">
        <v>2265</v>
      </c>
      <c r="B526" t="s">
        <v>16</v>
      </c>
      <c r="C526" t="s">
        <v>5982</v>
      </c>
      <c r="D526" t="s">
        <v>5983</v>
      </c>
      <c r="E526" t="s">
        <v>5954</v>
      </c>
      <c r="F526">
        <v>175</v>
      </c>
    </row>
    <row r="527" spans="1:6">
      <c r="A527" t="s">
        <v>3187</v>
      </c>
      <c r="B527" t="s">
        <v>16</v>
      </c>
      <c r="C527" t="s">
        <v>5984</v>
      </c>
      <c r="D527" t="s">
        <v>5985</v>
      </c>
      <c r="E527" t="s">
        <v>5986</v>
      </c>
      <c r="F527">
        <v>175</v>
      </c>
    </row>
    <row r="528" spans="1:6">
      <c r="A528" t="s">
        <v>3190</v>
      </c>
      <c r="B528" t="s">
        <v>16</v>
      </c>
      <c r="C528" t="s">
        <v>5987</v>
      </c>
      <c r="D528" t="s">
        <v>5988</v>
      </c>
      <c r="E528" t="s">
        <v>1962</v>
      </c>
      <c r="F528">
        <v>175</v>
      </c>
    </row>
    <row r="529" spans="1:6">
      <c r="A529" t="s">
        <v>3193</v>
      </c>
      <c r="B529" t="s">
        <v>16</v>
      </c>
      <c r="C529" t="s">
        <v>5989</v>
      </c>
      <c r="D529" t="s">
        <v>5990</v>
      </c>
      <c r="E529" t="s">
        <v>1962</v>
      </c>
      <c r="F529">
        <v>175</v>
      </c>
    </row>
    <row r="530" spans="1:6">
      <c r="A530" t="s">
        <v>3196</v>
      </c>
      <c r="B530" t="s">
        <v>16</v>
      </c>
      <c r="C530" t="s">
        <v>5991</v>
      </c>
      <c r="D530" t="s">
        <v>5992</v>
      </c>
      <c r="E530" t="s">
        <v>5993</v>
      </c>
      <c r="F530">
        <v>175</v>
      </c>
    </row>
    <row r="531" spans="1:6">
      <c r="A531" t="s">
        <v>3200</v>
      </c>
      <c r="B531" t="s">
        <v>16</v>
      </c>
      <c r="C531" t="s">
        <v>5994</v>
      </c>
      <c r="D531" t="s">
        <v>5995</v>
      </c>
      <c r="E531" t="s">
        <v>1962</v>
      </c>
      <c r="F531">
        <v>157</v>
      </c>
    </row>
    <row r="532" spans="1:6">
      <c r="A532" t="s">
        <v>3275</v>
      </c>
      <c r="B532" t="s">
        <v>16</v>
      </c>
      <c r="C532" t="s">
        <v>5996</v>
      </c>
      <c r="D532" t="s">
        <v>5997</v>
      </c>
      <c r="E532" t="s">
        <v>1962</v>
      </c>
      <c r="F532">
        <v>157</v>
      </c>
    </row>
    <row r="533" spans="1:6">
      <c r="A533" t="s">
        <v>3278</v>
      </c>
      <c r="B533" t="s">
        <v>16</v>
      </c>
      <c r="C533" t="s">
        <v>5998</v>
      </c>
      <c r="D533" t="s">
        <v>5999</v>
      </c>
      <c r="E533" t="s">
        <v>6000</v>
      </c>
      <c r="F533">
        <v>157</v>
      </c>
    </row>
    <row r="534" spans="1:6">
      <c r="A534" t="s">
        <v>3281</v>
      </c>
      <c r="B534" t="s">
        <v>16</v>
      </c>
      <c r="C534" t="s">
        <v>6001</v>
      </c>
      <c r="D534" t="s">
        <v>6002</v>
      </c>
      <c r="E534" t="s">
        <v>6003</v>
      </c>
      <c r="F534">
        <v>157</v>
      </c>
    </row>
    <row r="535" spans="1:6">
      <c r="A535" t="s">
        <v>3284</v>
      </c>
      <c r="B535" t="s">
        <v>16</v>
      </c>
      <c r="C535" t="s">
        <v>6004</v>
      </c>
      <c r="D535" t="s">
        <v>6005</v>
      </c>
      <c r="E535" t="s">
        <v>6006</v>
      </c>
      <c r="F535">
        <v>157</v>
      </c>
    </row>
    <row r="536" spans="1:6">
      <c r="A536" t="s">
        <v>3288</v>
      </c>
      <c r="B536" t="s">
        <v>16</v>
      </c>
      <c r="C536" t="s">
        <v>6007</v>
      </c>
      <c r="D536" t="s">
        <v>6008</v>
      </c>
      <c r="E536" t="s">
        <v>3094</v>
      </c>
      <c r="F536">
        <v>157</v>
      </c>
    </row>
    <row r="537" spans="1:6">
      <c r="A537" t="s">
        <v>3292</v>
      </c>
      <c r="B537" t="s">
        <v>16</v>
      </c>
      <c r="C537" t="s">
        <v>6009</v>
      </c>
      <c r="D537" t="s">
        <v>6010</v>
      </c>
      <c r="E537" t="s">
        <v>1589</v>
      </c>
      <c r="F537">
        <v>157</v>
      </c>
    </row>
    <row r="538" spans="1:6">
      <c r="A538" t="s">
        <v>3295</v>
      </c>
      <c r="B538" t="s">
        <v>16</v>
      </c>
      <c r="C538" t="s">
        <v>6011</v>
      </c>
      <c r="D538" t="s">
        <v>6012</v>
      </c>
      <c r="E538" t="s">
        <v>5945</v>
      </c>
      <c r="F538">
        <v>157</v>
      </c>
    </row>
    <row r="539" spans="1:6">
      <c r="A539" t="s">
        <v>3298</v>
      </c>
      <c r="B539" t="s">
        <v>16</v>
      </c>
      <c r="C539" t="s">
        <v>6013</v>
      </c>
      <c r="D539" t="s">
        <v>6014</v>
      </c>
      <c r="E539" t="s">
        <v>2165</v>
      </c>
      <c r="F539">
        <v>157</v>
      </c>
    </row>
    <row r="540" spans="1:6">
      <c r="A540" t="s">
        <v>3301</v>
      </c>
      <c r="B540" t="s">
        <v>16</v>
      </c>
      <c r="C540" t="s">
        <v>6015</v>
      </c>
      <c r="D540" t="s">
        <v>6016</v>
      </c>
      <c r="E540" t="s">
        <v>1999</v>
      </c>
      <c r="F540">
        <v>155</v>
      </c>
    </row>
    <row r="541" spans="1:6">
      <c r="A541" t="s">
        <v>3305</v>
      </c>
      <c r="B541" t="s">
        <v>16</v>
      </c>
      <c r="C541" t="s">
        <v>6017</v>
      </c>
      <c r="D541" t="s">
        <v>6018</v>
      </c>
      <c r="E541" t="s">
        <v>2165</v>
      </c>
      <c r="F541">
        <v>142</v>
      </c>
    </row>
    <row r="542" spans="1:6">
      <c r="A542" t="s">
        <v>3308</v>
      </c>
      <c r="B542" t="s">
        <v>16</v>
      </c>
      <c r="C542" t="s">
        <v>6019</v>
      </c>
      <c r="D542" t="s">
        <v>6020</v>
      </c>
      <c r="E542" t="s">
        <v>2158</v>
      </c>
      <c r="F542">
        <v>137</v>
      </c>
    </row>
    <row r="543" spans="1:6">
      <c r="A543" t="s">
        <v>3311</v>
      </c>
      <c r="B543" t="s">
        <v>16</v>
      </c>
      <c r="C543" t="s">
        <v>6021</v>
      </c>
      <c r="D543" t="s">
        <v>6022</v>
      </c>
      <c r="E543" t="s">
        <v>5954</v>
      </c>
      <c r="F543">
        <v>137</v>
      </c>
    </row>
    <row r="544" spans="1:6">
      <c r="A544" t="s">
        <v>3315</v>
      </c>
      <c r="B544" t="s">
        <v>16</v>
      </c>
      <c r="C544" t="s">
        <v>6023</v>
      </c>
      <c r="D544" t="s">
        <v>6024</v>
      </c>
      <c r="E544" t="s">
        <v>1653</v>
      </c>
      <c r="F544">
        <v>137</v>
      </c>
    </row>
    <row r="545" spans="1:6">
      <c r="A545" t="s">
        <v>3318</v>
      </c>
      <c r="B545" t="s">
        <v>16</v>
      </c>
      <c r="C545" t="s">
        <v>6025</v>
      </c>
      <c r="D545" t="s">
        <v>6026</v>
      </c>
      <c r="E545" t="s">
        <v>1653</v>
      </c>
      <c r="F545">
        <v>137</v>
      </c>
    </row>
    <row r="546" spans="1:6">
      <c r="A546" t="s">
        <v>3322</v>
      </c>
      <c r="B546" t="s">
        <v>16</v>
      </c>
      <c r="C546" t="s">
        <v>6027</v>
      </c>
      <c r="D546" t="s">
        <v>6028</v>
      </c>
      <c r="E546" t="s">
        <v>1653</v>
      </c>
      <c r="F546">
        <v>137</v>
      </c>
    </row>
    <row r="547" spans="1:6">
      <c r="A547" t="s">
        <v>3325</v>
      </c>
      <c r="B547" t="s">
        <v>16</v>
      </c>
      <c r="C547" t="s">
        <v>6029</v>
      </c>
      <c r="D547" t="s">
        <v>6030</v>
      </c>
      <c r="E547" t="s">
        <v>1962</v>
      </c>
      <c r="F547">
        <v>137</v>
      </c>
    </row>
    <row r="548" spans="1:6">
      <c r="A548" t="s">
        <v>3328</v>
      </c>
      <c r="B548" t="s">
        <v>16</v>
      </c>
      <c r="C548" t="s">
        <v>6031</v>
      </c>
      <c r="D548" t="s">
        <v>6032</v>
      </c>
      <c r="E548" t="s">
        <v>1962</v>
      </c>
      <c r="F548">
        <v>137</v>
      </c>
    </row>
    <row r="549" spans="1:6">
      <c r="A549" t="s">
        <v>3331</v>
      </c>
      <c r="B549" t="s">
        <v>16</v>
      </c>
      <c r="C549" t="s">
        <v>6033</v>
      </c>
      <c r="D549" t="s">
        <v>6034</v>
      </c>
      <c r="E549" t="s">
        <v>2175</v>
      </c>
      <c r="F549">
        <v>137</v>
      </c>
    </row>
    <row r="550" spans="1:6">
      <c r="A550" t="s">
        <v>3334</v>
      </c>
      <c r="B550" t="s">
        <v>16</v>
      </c>
      <c r="C550" t="s">
        <v>6035</v>
      </c>
      <c r="D550" t="s">
        <v>6036</v>
      </c>
      <c r="E550" t="s">
        <v>1968</v>
      </c>
      <c r="F550">
        <v>132</v>
      </c>
    </row>
    <row r="551" spans="1:6">
      <c r="A551" t="s">
        <v>3337</v>
      </c>
      <c r="B551" t="s">
        <v>16</v>
      </c>
      <c r="C551" t="s">
        <v>6037</v>
      </c>
      <c r="D551" t="s">
        <v>6038</v>
      </c>
      <c r="E551" t="s">
        <v>6039</v>
      </c>
      <c r="F551">
        <v>117</v>
      </c>
    </row>
    <row r="552" spans="1:6">
      <c r="A552" t="s">
        <v>3341</v>
      </c>
      <c r="B552" t="s">
        <v>16</v>
      </c>
      <c r="C552" t="s">
        <v>6040</v>
      </c>
      <c r="D552" t="s">
        <v>6041</v>
      </c>
      <c r="E552" t="s">
        <v>1589</v>
      </c>
      <c r="F552">
        <v>117</v>
      </c>
    </row>
    <row r="553" spans="1:6">
      <c r="A553" t="s">
        <v>3344</v>
      </c>
      <c r="B553" t="s">
        <v>16</v>
      </c>
      <c r="C553" t="s">
        <v>6042</v>
      </c>
      <c r="D553" t="s">
        <v>6043</v>
      </c>
      <c r="E553" t="s">
        <v>1589</v>
      </c>
      <c r="F553">
        <v>117</v>
      </c>
    </row>
    <row r="554" spans="1:6">
      <c r="A554" t="s">
        <v>3347</v>
      </c>
      <c r="B554" t="s">
        <v>16</v>
      </c>
      <c r="C554" t="s">
        <v>6044</v>
      </c>
      <c r="D554" t="s">
        <v>6045</v>
      </c>
      <c r="E554" t="s">
        <v>1589</v>
      </c>
      <c r="F554">
        <v>97</v>
      </c>
    </row>
    <row r="555" spans="1:6">
      <c r="A555" t="s">
        <v>3350</v>
      </c>
      <c r="B555" t="s">
        <v>16</v>
      </c>
      <c r="C555" t="s">
        <v>6046</v>
      </c>
      <c r="D555" t="s">
        <v>6047</v>
      </c>
      <c r="E555" t="s">
        <v>1589</v>
      </c>
      <c r="F555">
        <v>97</v>
      </c>
    </row>
    <row r="556" spans="1:6">
      <c r="A556" t="s">
        <v>3354</v>
      </c>
      <c r="B556" t="s">
        <v>16</v>
      </c>
      <c r="C556" t="s">
        <v>6048</v>
      </c>
      <c r="D556" t="s">
        <v>6049</v>
      </c>
      <c r="E556" t="s">
        <v>1968</v>
      </c>
      <c r="F556">
        <v>95</v>
      </c>
    </row>
    <row r="557" spans="1:6">
      <c r="A557" t="s">
        <v>3357</v>
      </c>
      <c r="B557" t="s">
        <v>16</v>
      </c>
      <c r="C557" t="s">
        <v>6050</v>
      </c>
      <c r="D557" t="s">
        <v>6051</v>
      </c>
      <c r="E557" t="s">
        <v>1962</v>
      </c>
      <c r="F557">
        <v>92</v>
      </c>
    </row>
    <row r="558" spans="1:6">
      <c r="A558" t="s">
        <v>3359</v>
      </c>
      <c r="B558" t="s">
        <v>16</v>
      </c>
      <c r="C558" t="s">
        <v>6052</v>
      </c>
      <c r="D558" t="s">
        <v>6053</v>
      </c>
      <c r="E558" t="s">
        <v>1962</v>
      </c>
      <c r="F558">
        <v>92</v>
      </c>
    </row>
    <row r="559" spans="1:6">
      <c r="A559" t="s">
        <v>3362</v>
      </c>
      <c r="B559" t="s">
        <v>16</v>
      </c>
      <c r="C559" t="s">
        <v>6054</v>
      </c>
      <c r="D559" t="s">
        <v>6055</v>
      </c>
      <c r="E559" t="s">
        <v>1999</v>
      </c>
      <c r="F559">
        <v>92</v>
      </c>
    </row>
    <row r="560" spans="1:6">
      <c r="A560" t="s">
        <v>3366</v>
      </c>
      <c r="B560" t="s">
        <v>16</v>
      </c>
      <c r="C560" t="s">
        <v>6056</v>
      </c>
      <c r="D560" t="s">
        <v>6057</v>
      </c>
      <c r="E560" t="s">
        <v>6058</v>
      </c>
      <c r="F560">
        <v>92</v>
      </c>
    </row>
    <row r="561" spans="1:6">
      <c r="A561" t="s">
        <v>3369</v>
      </c>
      <c r="B561" t="s">
        <v>16</v>
      </c>
      <c r="C561" t="s">
        <v>6059</v>
      </c>
      <c r="D561" t="s">
        <v>6060</v>
      </c>
      <c r="E561" t="s">
        <v>2165</v>
      </c>
      <c r="F561">
        <v>92</v>
      </c>
    </row>
    <row r="562" spans="1:6">
      <c r="A562" t="s">
        <v>3372</v>
      </c>
      <c r="B562" t="s">
        <v>16</v>
      </c>
      <c r="C562" t="s">
        <v>6061</v>
      </c>
      <c r="D562" t="s">
        <v>6062</v>
      </c>
      <c r="E562" t="s">
        <v>6063</v>
      </c>
      <c r="F562">
        <v>72</v>
      </c>
    </row>
    <row r="563" spans="1:6">
      <c r="A563" t="s">
        <v>3375</v>
      </c>
      <c r="B563" t="s">
        <v>16</v>
      </c>
      <c r="C563" t="s">
        <v>6064</v>
      </c>
      <c r="D563" t="s">
        <v>6065</v>
      </c>
      <c r="E563" t="s">
        <v>6063</v>
      </c>
      <c r="F563">
        <v>65</v>
      </c>
    </row>
    <row r="564" spans="1:6">
      <c r="A564" t="s">
        <v>3378</v>
      </c>
      <c r="B564" t="s">
        <v>16</v>
      </c>
      <c r="C564" t="s">
        <v>6066</v>
      </c>
      <c r="D564" t="s">
        <v>6067</v>
      </c>
      <c r="E564" t="s">
        <v>6063</v>
      </c>
      <c r="F564">
        <v>60</v>
      </c>
    </row>
    <row r="565" spans="1:6">
      <c r="A565" t="s">
        <v>3381</v>
      </c>
      <c r="B565" t="s">
        <v>16</v>
      </c>
      <c r="C565" t="s">
        <v>6068</v>
      </c>
      <c r="D565" t="s">
        <v>6069</v>
      </c>
      <c r="E565" t="s">
        <v>2165</v>
      </c>
      <c r="F565">
        <v>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F336"/>
  <sheetViews>
    <sheetView workbookViewId="0">
      <selection activeCell="C34" sqref="C34"/>
    </sheetView>
  </sheetViews>
  <sheetFormatPr defaultRowHeight="15"/>
  <cols>
    <col min="1" max="1" width="39.5703125" bestFit="1" customWidth="1"/>
    <col min="2" max="2" width="13.7109375" bestFit="1" customWidth="1"/>
    <col min="3" max="3" width="53.42578125" bestFit="1" customWidth="1"/>
    <col min="4" max="4" width="22" bestFit="1" customWidth="1"/>
    <col min="5" max="5" width="41.140625" bestFit="1" customWidth="1"/>
    <col min="6" max="6" width="6.42578125" bestFit="1" customWidth="1"/>
  </cols>
  <sheetData>
    <row r="2" spans="1:6">
      <c r="A2" t="s">
        <v>1508</v>
      </c>
    </row>
    <row r="4" spans="1:6">
      <c r="A4" t="s">
        <v>1509</v>
      </c>
    </row>
    <row r="6" spans="1:6">
      <c r="B6" t="s">
        <v>1033</v>
      </c>
    </row>
    <row r="8" spans="1:6">
      <c r="A8" t="s">
        <v>1032</v>
      </c>
      <c r="B8" t="s">
        <v>1031</v>
      </c>
      <c r="C8" t="s">
        <v>1510</v>
      </c>
      <c r="D8" t="s">
        <v>1511</v>
      </c>
      <c r="E8" t="s">
        <v>1028</v>
      </c>
    </row>
    <row r="9" spans="1:6">
      <c r="F9" t="s">
        <v>1027</v>
      </c>
    </row>
    <row r="11" spans="1:6">
      <c r="A11" t="s">
        <v>96</v>
      </c>
      <c r="B11" t="s">
        <v>994</v>
      </c>
      <c r="C11" t="s">
        <v>1512</v>
      </c>
      <c r="D11" t="s">
        <v>1513</v>
      </c>
      <c r="E11" t="s">
        <v>1514</v>
      </c>
      <c r="F11">
        <v>4310</v>
      </c>
    </row>
    <row r="12" spans="1:6">
      <c r="A12" t="s">
        <v>93</v>
      </c>
      <c r="B12" t="s">
        <v>994</v>
      </c>
      <c r="C12" t="s">
        <v>1515</v>
      </c>
      <c r="D12" t="s">
        <v>1516</v>
      </c>
      <c r="E12" t="s">
        <v>1514</v>
      </c>
      <c r="F12">
        <v>3745</v>
      </c>
    </row>
    <row r="13" spans="1:6">
      <c r="A13" t="s">
        <v>90</v>
      </c>
      <c r="B13" t="s">
        <v>994</v>
      </c>
      <c r="C13" t="s">
        <v>1517</v>
      </c>
      <c r="D13" t="s">
        <v>1518</v>
      </c>
      <c r="E13" t="s">
        <v>1519</v>
      </c>
      <c r="F13">
        <v>3626</v>
      </c>
    </row>
    <row r="14" spans="1:6">
      <c r="A14" t="s">
        <v>87</v>
      </c>
      <c r="B14" t="s">
        <v>994</v>
      </c>
      <c r="C14" t="s">
        <v>1520</v>
      </c>
      <c r="D14" t="s">
        <v>1521</v>
      </c>
      <c r="E14" t="s">
        <v>1522</v>
      </c>
      <c r="F14">
        <v>3560</v>
      </c>
    </row>
    <row r="15" spans="1:6">
      <c r="A15" t="s">
        <v>84</v>
      </c>
      <c r="B15" t="s">
        <v>994</v>
      </c>
      <c r="C15" t="s">
        <v>1523</v>
      </c>
      <c r="D15" t="s">
        <v>1524</v>
      </c>
      <c r="E15" t="s">
        <v>1525</v>
      </c>
      <c r="F15">
        <v>3517</v>
      </c>
    </row>
    <row r="16" spans="1:6">
      <c r="A16" t="s">
        <v>80</v>
      </c>
      <c r="B16" t="s">
        <v>994</v>
      </c>
      <c r="C16" t="s">
        <v>1526</v>
      </c>
      <c r="D16" t="s">
        <v>1527</v>
      </c>
      <c r="E16" t="s">
        <v>1528</v>
      </c>
      <c r="F16">
        <v>3455</v>
      </c>
    </row>
    <row r="17" spans="1:6">
      <c r="A17" t="s">
        <v>77</v>
      </c>
      <c r="B17" t="s">
        <v>994</v>
      </c>
      <c r="C17" t="s">
        <v>1529</v>
      </c>
      <c r="D17" t="s">
        <v>1530</v>
      </c>
      <c r="E17" t="s">
        <v>1531</v>
      </c>
      <c r="F17">
        <v>3410</v>
      </c>
    </row>
    <row r="18" spans="1:6">
      <c r="A18" t="s">
        <v>73</v>
      </c>
      <c r="B18" t="s">
        <v>994</v>
      </c>
      <c r="C18" t="s">
        <v>1532</v>
      </c>
      <c r="D18" t="s">
        <v>1533</v>
      </c>
      <c r="E18" t="s">
        <v>1534</v>
      </c>
      <c r="F18">
        <v>3342</v>
      </c>
    </row>
    <row r="19" spans="1:6">
      <c r="A19" t="s">
        <v>69</v>
      </c>
      <c r="B19" t="s">
        <v>994</v>
      </c>
      <c r="C19" t="s">
        <v>1535</v>
      </c>
      <c r="D19" t="s">
        <v>1536</v>
      </c>
      <c r="E19" t="s">
        <v>1531</v>
      </c>
      <c r="F19">
        <v>3276</v>
      </c>
    </row>
    <row r="20" spans="1:6">
      <c r="A20" t="s">
        <v>65</v>
      </c>
      <c r="B20" t="s">
        <v>994</v>
      </c>
      <c r="C20" t="s">
        <v>1537</v>
      </c>
      <c r="D20" t="s">
        <v>1538</v>
      </c>
      <c r="E20" t="s">
        <v>1531</v>
      </c>
      <c r="F20">
        <v>3165</v>
      </c>
    </row>
    <row r="21" spans="1:6">
      <c r="A21" t="s">
        <v>62</v>
      </c>
      <c r="B21" t="s">
        <v>994</v>
      </c>
      <c r="C21" t="s">
        <v>1539</v>
      </c>
      <c r="D21" t="s">
        <v>1540</v>
      </c>
      <c r="E21" t="s">
        <v>1541</v>
      </c>
      <c r="F21">
        <v>3080</v>
      </c>
    </row>
    <row r="22" spans="1:6">
      <c r="A22" t="s">
        <v>59</v>
      </c>
      <c r="B22" t="s">
        <v>994</v>
      </c>
      <c r="C22" t="s">
        <v>1542</v>
      </c>
      <c r="D22" t="s">
        <v>1543</v>
      </c>
      <c r="E22" t="s">
        <v>1544</v>
      </c>
      <c r="F22">
        <v>3020</v>
      </c>
    </row>
    <row r="23" spans="1:6">
      <c r="A23" t="s">
        <v>56</v>
      </c>
      <c r="B23" t="s">
        <v>994</v>
      </c>
      <c r="C23" t="s">
        <v>1545</v>
      </c>
      <c r="D23" t="s">
        <v>1546</v>
      </c>
      <c r="E23" t="s">
        <v>1547</v>
      </c>
      <c r="F23">
        <v>2980</v>
      </c>
    </row>
    <row r="24" spans="1:6">
      <c r="A24" t="s">
        <v>52</v>
      </c>
      <c r="B24" t="s">
        <v>994</v>
      </c>
      <c r="C24" t="s">
        <v>1548</v>
      </c>
      <c r="D24" t="s">
        <v>1549</v>
      </c>
      <c r="E24" t="s">
        <v>1550</v>
      </c>
      <c r="F24">
        <v>2860</v>
      </c>
    </row>
    <row r="25" spans="1:6">
      <c r="A25" t="s">
        <v>49</v>
      </c>
      <c r="B25" t="s">
        <v>994</v>
      </c>
      <c r="C25" t="s">
        <v>1551</v>
      </c>
      <c r="D25" t="s">
        <v>1552</v>
      </c>
      <c r="E25" t="s">
        <v>1553</v>
      </c>
      <c r="F25">
        <v>2555</v>
      </c>
    </row>
    <row r="26" spans="1:6">
      <c r="A26" t="s">
        <v>46</v>
      </c>
      <c r="B26" t="s">
        <v>994</v>
      </c>
      <c r="C26" t="s">
        <v>1554</v>
      </c>
      <c r="D26" t="s">
        <v>1555</v>
      </c>
      <c r="E26" t="s">
        <v>1556</v>
      </c>
      <c r="F26">
        <v>2474</v>
      </c>
    </row>
    <row r="27" spans="1:6">
      <c r="A27" t="s">
        <v>96</v>
      </c>
      <c r="B27" t="s">
        <v>961</v>
      </c>
      <c r="C27" t="s">
        <v>1557</v>
      </c>
      <c r="D27" t="s">
        <v>1558</v>
      </c>
      <c r="E27" t="s">
        <v>1559</v>
      </c>
      <c r="F27">
        <v>2430</v>
      </c>
    </row>
    <row r="28" spans="1:6">
      <c r="A28" t="s">
        <v>93</v>
      </c>
      <c r="B28" t="s">
        <v>961</v>
      </c>
      <c r="C28" t="s">
        <v>1560</v>
      </c>
      <c r="D28" t="s">
        <v>1561</v>
      </c>
      <c r="E28" t="s">
        <v>1562</v>
      </c>
      <c r="F28">
        <v>2377</v>
      </c>
    </row>
    <row r="29" spans="1:6">
      <c r="A29" t="s">
        <v>90</v>
      </c>
      <c r="B29" t="s">
        <v>961</v>
      </c>
      <c r="C29" t="s">
        <v>1563</v>
      </c>
      <c r="D29" t="s">
        <v>1564</v>
      </c>
      <c r="E29" t="s">
        <v>1565</v>
      </c>
      <c r="F29">
        <v>2352</v>
      </c>
    </row>
    <row r="30" spans="1:6">
      <c r="A30" t="s">
        <v>87</v>
      </c>
      <c r="B30" t="s">
        <v>961</v>
      </c>
      <c r="C30" t="s">
        <v>1566</v>
      </c>
      <c r="D30" t="s">
        <v>1567</v>
      </c>
      <c r="E30" t="s">
        <v>1568</v>
      </c>
      <c r="F30">
        <v>2331</v>
      </c>
    </row>
    <row r="31" spans="1:6">
      <c r="A31" t="s">
        <v>84</v>
      </c>
      <c r="B31" t="s">
        <v>961</v>
      </c>
      <c r="C31" t="s">
        <v>1569</v>
      </c>
      <c r="D31" t="s">
        <v>1570</v>
      </c>
      <c r="E31" t="s">
        <v>1571</v>
      </c>
      <c r="F31">
        <v>2145</v>
      </c>
    </row>
    <row r="32" spans="1:6">
      <c r="A32" t="s">
        <v>80</v>
      </c>
      <c r="B32" t="s">
        <v>961</v>
      </c>
      <c r="C32" t="s">
        <v>1572</v>
      </c>
      <c r="D32" t="s">
        <v>1573</v>
      </c>
      <c r="E32" t="s">
        <v>1574</v>
      </c>
      <c r="F32">
        <v>2113</v>
      </c>
    </row>
    <row r="33" spans="1:6">
      <c r="A33" t="s">
        <v>77</v>
      </c>
      <c r="B33" t="s">
        <v>961</v>
      </c>
      <c r="C33" t="s">
        <v>1575</v>
      </c>
      <c r="D33" t="s">
        <v>1576</v>
      </c>
      <c r="E33" t="s">
        <v>1577</v>
      </c>
      <c r="F33">
        <v>2050</v>
      </c>
    </row>
    <row r="34" spans="1:6">
      <c r="A34" t="s">
        <v>73</v>
      </c>
      <c r="B34" t="s">
        <v>961</v>
      </c>
      <c r="C34" t="s">
        <v>1578</v>
      </c>
      <c r="D34" t="s">
        <v>1579</v>
      </c>
      <c r="E34" t="s">
        <v>1580</v>
      </c>
      <c r="F34">
        <v>2033</v>
      </c>
    </row>
    <row r="35" spans="1:6">
      <c r="A35" t="s">
        <v>69</v>
      </c>
      <c r="B35" t="s">
        <v>961</v>
      </c>
      <c r="C35" t="s">
        <v>1581</v>
      </c>
      <c r="D35" t="s">
        <v>1582</v>
      </c>
      <c r="E35" t="s">
        <v>1583</v>
      </c>
      <c r="F35">
        <v>2030</v>
      </c>
    </row>
    <row r="36" spans="1:6">
      <c r="A36" t="s">
        <v>65</v>
      </c>
      <c r="B36" t="s">
        <v>961</v>
      </c>
      <c r="C36" t="s">
        <v>1584</v>
      </c>
      <c r="D36" t="s">
        <v>1585</v>
      </c>
      <c r="E36" t="s">
        <v>1586</v>
      </c>
      <c r="F36">
        <v>2004</v>
      </c>
    </row>
    <row r="37" spans="1:6">
      <c r="A37" t="s">
        <v>62</v>
      </c>
      <c r="B37" t="s">
        <v>961</v>
      </c>
      <c r="C37" t="s">
        <v>1587</v>
      </c>
      <c r="D37" t="s">
        <v>1588</v>
      </c>
      <c r="E37" t="s">
        <v>1589</v>
      </c>
      <c r="F37">
        <v>1923</v>
      </c>
    </row>
    <row r="38" spans="1:6">
      <c r="A38" t="s">
        <v>59</v>
      </c>
      <c r="B38" t="s">
        <v>961</v>
      </c>
      <c r="C38" t="s">
        <v>1590</v>
      </c>
      <c r="D38" t="s">
        <v>1591</v>
      </c>
      <c r="E38" t="s">
        <v>1592</v>
      </c>
      <c r="F38">
        <v>1908</v>
      </c>
    </row>
    <row r="39" spans="1:6">
      <c r="A39" t="s">
        <v>56</v>
      </c>
      <c r="B39" t="s">
        <v>961</v>
      </c>
      <c r="C39" t="s">
        <v>1593</v>
      </c>
      <c r="D39" t="s">
        <v>1594</v>
      </c>
      <c r="E39" t="s">
        <v>1519</v>
      </c>
      <c r="F39">
        <v>1895</v>
      </c>
    </row>
    <row r="40" spans="1:6">
      <c r="A40" t="s">
        <v>52</v>
      </c>
      <c r="B40" t="s">
        <v>961</v>
      </c>
      <c r="C40" t="s">
        <v>1595</v>
      </c>
      <c r="D40" t="s">
        <v>1596</v>
      </c>
      <c r="E40" t="s">
        <v>1525</v>
      </c>
      <c r="F40">
        <v>1855</v>
      </c>
    </row>
    <row r="41" spans="1:6">
      <c r="A41" t="s">
        <v>49</v>
      </c>
      <c r="B41" t="s">
        <v>961</v>
      </c>
      <c r="C41" t="s">
        <v>1597</v>
      </c>
      <c r="D41" t="s">
        <v>1598</v>
      </c>
      <c r="E41" t="s">
        <v>1599</v>
      </c>
      <c r="F41">
        <v>1718</v>
      </c>
    </row>
    <row r="42" spans="1:6">
      <c r="A42" t="s">
        <v>46</v>
      </c>
      <c r="B42" t="s">
        <v>961</v>
      </c>
      <c r="C42" t="s">
        <v>1600</v>
      </c>
      <c r="D42" t="s">
        <v>1601</v>
      </c>
      <c r="E42" t="s">
        <v>1531</v>
      </c>
      <c r="F42">
        <v>1695</v>
      </c>
    </row>
    <row r="43" spans="1:6">
      <c r="A43" t="s">
        <v>96</v>
      </c>
      <c r="B43" t="s">
        <v>927</v>
      </c>
      <c r="C43" t="s">
        <v>1602</v>
      </c>
      <c r="D43" t="s">
        <v>1603</v>
      </c>
      <c r="E43" t="s">
        <v>1531</v>
      </c>
      <c r="F43">
        <v>1569</v>
      </c>
    </row>
    <row r="44" spans="1:6">
      <c r="A44" t="s">
        <v>93</v>
      </c>
      <c r="B44" t="s">
        <v>927</v>
      </c>
      <c r="C44" t="s">
        <v>1604</v>
      </c>
      <c r="D44" t="s">
        <v>1605</v>
      </c>
      <c r="E44" t="s">
        <v>1531</v>
      </c>
      <c r="F44">
        <v>1497</v>
      </c>
    </row>
    <row r="45" spans="1:6">
      <c r="A45" t="s">
        <v>90</v>
      </c>
      <c r="B45" t="s">
        <v>927</v>
      </c>
      <c r="C45" t="s">
        <v>1606</v>
      </c>
      <c r="D45" t="s">
        <v>1607</v>
      </c>
      <c r="E45" t="s">
        <v>1519</v>
      </c>
      <c r="F45">
        <v>1453</v>
      </c>
    </row>
    <row r="46" spans="1:6">
      <c r="A46" t="s">
        <v>87</v>
      </c>
      <c r="B46" t="s">
        <v>927</v>
      </c>
      <c r="C46" t="s">
        <v>1608</v>
      </c>
      <c r="D46" t="s">
        <v>1609</v>
      </c>
      <c r="E46" t="s">
        <v>1531</v>
      </c>
      <c r="F46">
        <v>1395</v>
      </c>
    </row>
    <row r="47" spans="1:6">
      <c r="A47" t="s">
        <v>84</v>
      </c>
      <c r="B47" t="s">
        <v>927</v>
      </c>
      <c r="C47" t="s">
        <v>1610</v>
      </c>
      <c r="D47" t="s">
        <v>1611</v>
      </c>
      <c r="E47" t="s">
        <v>1519</v>
      </c>
      <c r="F47">
        <v>1372</v>
      </c>
    </row>
    <row r="48" spans="1:6">
      <c r="A48" t="s">
        <v>80</v>
      </c>
      <c r="B48" t="s">
        <v>927</v>
      </c>
      <c r="C48" t="s">
        <v>1612</v>
      </c>
      <c r="D48" t="s">
        <v>1613</v>
      </c>
      <c r="E48" t="s">
        <v>1592</v>
      </c>
      <c r="F48">
        <v>1356</v>
      </c>
    </row>
    <row r="49" spans="1:6">
      <c r="A49" t="s">
        <v>77</v>
      </c>
      <c r="B49" t="s">
        <v>927</v>
      </c>
      <c r="C49" t="s">
        <v>1614</v>
      </c>
      <c r="D49" t="s">
        <v>1615</v>
      </c>
      <c r="E49" t="s">
        <v>1616</v>
      </c>
      <c r="F49">
        <v>1330</v>
      </c>
    </row>
    <row r="50" spans="1:6">
      <c r="A50" t="s">
        <v>73</v>
      </c>
      <c r="B50" t="s">
        <v>927</v>
      </c>
      <c r="C50" t="s">
        <v>6093</v>
      </c>
      <c r="D50" t="s">
        <v>1617</v>
      </c>
      <c r="E50" t="s">
        <v>1618</v>
      </c>
      <c r="F50">
        <v>1319</v>
      </c>
    </row>
    <row r="51" spans="1:6">
      <c r="A51" t="s">
        <v>69</v>
      </c>
      <c r="B51" t="s">
        <v>927</v>
      </c>
      <c r="C51" t="s">
        <v>1619</v>
      </c>
      <c r="D51" t="s">
        <v>1620</v>
      </c>
      <c r="E51" t="s">
        <v>1621</v>
      </c>
      <c r="F51">
        <v>1289</v>
      </c>
    </row>
    <row r="52" spans="1:6">
      <c r="A52" t="s">
        <v>65</v>
      </c>
      <c r="B52" t="s">
        <v>927</v>
      </c>
      <c r="C52" t="s">
        <v>1622</v>
      </c>
      <c r="D52" t="s">
        <v>1623</v>
      </c>
      <c r="E52" t="s">
        <v>1531</v>
      </c>
      <c r="F52">
        <v>1280</v>
      </c>
    </row>
    <row r="53" spans="1:6">
      <c r="A53" t="s">
        <v>62</v>
      </c>
      <c r="B53" t="s">
        <v>927</v>
      </c>
      <c r="C53" t="s">
        <v>1624</v>
      </c>
      <c r="D53" t="s">
        <v>1625</v>
      </c>
      <c r="E53" t="s">
        <v>1626</v>
      </c>
      <c r="F53">
        <v>1252</v>
      </c>
    </row>
    <row r="54" spans="1:6">
      <c r="A54" t="s">
        <v>59</v>
      </c>
      <c r="B54" t="s">
        <v>927</v>
      </c>
      <c r="C54" t="s">
        <v>1627</v>
      </c>
      <c r="D54" t="s">
        <v>1628</v>
      </c>
      <c r="E54" t="s">
        <v>1531</v>
      </c>
      <c r="F54">
        <v>1188</v>
      </c>
    </row>
    <row r="55" spans="1:6">
      <c r="A55" t="s">
        <v>56</v>
      </c>
      <c r="B55" t="s">
        <v>927</v>
      </c>
      <c r="C55" t="s">
        <v>1629</v>
      </c>
      <c r="D55" t="s">
        <v>1630</v>
      </c>
      <c r="E55" t="s">
        <v>1631</v>
      </c>
      <c r="F55">
        <v>1184</v>
      </c>
    </row>
    <row r="56" spans="1:6">
      <c r="A56" t="s">
        <v>52</v>
      </c>
      <c r="B56" t="s">
        <v>927</v>
      </c>
      <c r="C56" t="s">
        <v>1632</v>
      </c>
      <c r="D56" t="s">
        <v>1633</v>
      </c>
      <c r="E56" t="s">
        <v>1577</v>
      </c>
      <c r="F56">
        <v>1150</v>
      </c>
    </row>
    <row r="57" spans="1:6">
      <c r="A57" t="s">
        <v>49</v>
      </c>
      <c r="B57" t="s">
        <v>927</v>
      </c>
      <c r="C57" t="s">
        <v>1634</v>
      </c>
      <c r="D57" t="s">
        <v>1635</v>
      </c>
      <c r="E57" t="s">
        <v>1636</v>
      </c>
      <c r="F57">
        <v>1097</v>
      </c>
    </row>
    <row r="58" spans="1:6">
      <c r="A58" t="s">
        <v>46</v>
      </c>
      <c r="B58" t="s">
        <v>927</v>
      </c>
      <c r="C58" t="s">
        <v>1637</v>
      </c>
      <c r="D58" t="s">
        <v>1638</v>
      </c>
      <c r="E58" t="s">
        <v>1639</v>
      </c>
      <c r="F58">
        <v>1042</v>
      </c>
    </row>
    <row r="59" spans="1:6">
      <c r="A59" t="s">
        <v>96</v>
      </c>
      <c r="B59" t="s">
        <v>894</v>
      </c>
      <c r="C59" t="s">
        <v>1640</v>
      </c>
      <c r="D59" t="s">
        <v>1641</v>
      </c>
      <c r="E59" t="s">
        <v>1642</v>
      </c>
      <c r="F59">
        <v>1449</v>
      </c>
    </row>
    <row r="60" spans="1:6">
      <c r="A60" t="s">
        <v>93</v>
      </c>
      <c r="B60" t="s">
        <v>894</v>
      </c>
      <c r="C60" t="s">
        <v>1643</v>
      </c>
      <c r="D60" t="s">
        <v>1644</v>
      </c>
      <c r="E60" t="s">
        <v>1645</v>
      </c>
      <c r="F60">
        <v>1400</v>
      </c>
    </row>
    <row r="61" spans="1:6">
      <c r="A61" t="s">
        <v>90</v>
      </c>
      <c r="B61" t="s">
        <v>894</v>
      </c>
      <c r="C61" t="s">
        <v>1646</v>
      </c>
      <c r="D61" t="s">
        <v>1647</v>
      </c>
      <c r="E61" t="s">
        <v>1648</v>
      </c>
      <c r="F61">
        <v>1250</v>
      </c>
    </row>
    <row r="62" spans="1:6">
      <c r="A62" t="s">
        <v>87</v>
      </c>
      <c r="B62" t="s">
        <v>894</v>
      </c>
      <c r="C62" t="s">
        <v>1649</v>
      </c>
      <c r="D62" t="s">
        <v>1650</v>
      </c>
      <c r="E62" t="s">
        <v>1642</v>
      </c>
      <c r="F62">
        <v>1248</v>
      </c>
    </row>
    <row r="63" spans="1:6">
      <c r="A63" t="s">
        <v>84</v>
      </c>
      <c r="B63" t="s">
        <v>894</v>
      </c>
      <c r="C63" t="s">
        <v>1651</v>
      </c>
      <c r="D63" t="s">
        <v>1652</v>
      </c>
      <c r="E63" t="s">
        <v>1653</v>
      </c>
      <c r="F63">
        <v>1123</v>
      </c>
    </row>
    <row r="64" spans="1:6">
      <c r="A64" t="s">
        <v>80</v>
      </c>
      <c r="B64" t="s">
        <v>894</v>
      </c>
      <c r="C64" t="s">
        <v>1654</v>
      </c>
      <c r="D64" t="s">
        <v>1655</v>
      </c>
      <c r="E64" t="s">
        <v>1656</v>
      </c>
      <c r="F64">
        <v>1095</v>
      </c>
    </row>
    <row r="65" spans="1:6">
      <c r="A65" t="s">
        <v>77</v>
      </c>
      <c r="B65" t="s">
        <v>894</v>
      </c>
      <c r="C65" t="s">
        <v>1657</v>
      </c>
      <c r="D65" t="s">
        <v>1658</v>
      </c>
      <c r="E65" t="s">
        <v>1659</v>
      </c>
      <c r="F65">
        <v>1065</v>
      </c>
    </row>
    <row r="66" spans="1:6">
      <c r="A66" t="s">
        <v>73</v>
      </c>
      <c r="B66" t="s">
        <v>894</v>
      </c>
      <c r="C66" t="s">
        <v>1660</v>
      </c>
      <c r="D66" t="s">
        <v>1661</v>
      </c>
      <c r="E66" t="s">
        <v>1662</v>
      </c>
      <c r="F66">
        <v>929</v>
      </c>
    </row>
    <row r="67" spans="1:6">
      <c r="A67" t="s">
        <v>69</v>
      </c>
      <c r="B67" t="s">
        <v>894</v>
      </c>
      <c r="C67" t="s">
        <v>1663</v>
      </c>
      <c r="D67" t="s">
        <v>1664</v>
      </c>
      <c r="E67" t="s">
        <v>1665</v>
      </c>
      <c r="F67">
        <v>885</v>
      </c>
    </row>
    <row r="68" spans="1:6">
      <c r="A68" t="s">
        <v>65</v>
      </c>
      <c r="B68" t="s">
        <v>894</v>
      </c>
      <c r="C68" t="s">
        <v>1666</v>
      </c>
      <c r="D68" t="s">
        <v>1667</v>
      </c>
      <c r="E68" t="s">
        <v>1642</v>
      </c>
      <c r="F68">
        <v>825</v>
      </c>
    </row>
    <row r="69" spans="1:6">
      <c r="A69" t="s">
        <v>62</v>
      </c>
      <c r="B69" t="s">
        <v>894</v>
      </c>
      <c r="C69" t="s">
        <v>1668</v>
      </c>
      <c r="D69" t="s">
        <v>1669</v>
      </c>
      <c r="E69" t="s">
        <v>1670</v>
      </c>
      <c r="F69">
        <v>775</v>
      </c>
    </row>
    <row r="70" spans="1:6">
      <c r="A70" t="s">
        <v>59</v>
      </c>
      <c r="B70" t="s">
        <v>894</v>
      </c>
      <c r="C70" t="s">
        <v>1671</v>
      </c>
      <c r="D70" t="s">
        <v>1672</v>
      </c>
      <c r="E70" t="s">
        <v>1673</v>
      </c>
      <c r="F70">
        <v>770</v>
      </c>
    </row>
    <row r="71" spans="1:6">
      <c r="A71" t="s">
        <v>56</v>
      </c>
      <c r="B71" t="s">
        <v>894</v>
      </c>
      <c r="C71" t="s">
        <v>1674</v>
      </c>
      <c r="D71" t="s">
        <v>1675</v>
      </c>
      <c r="E71" t="s">
        <v>1676</v>
      </c>
      <c r="F71">
        <v>750</v>
      </c>
    </row>
    <row r="72" spans="1:6">
      <c r="A72" t="s">
        <v>52</v>
      </c>
      <c r="B72" t="s">
        <v>894</v>
      </c>
      <c r="C72" t="s">
        <v>1677</v>
      </c>
      <c r="D72" t="s">
        <v>1678</v>
      </c>
      <c r="E72" t="s">
        <v>1679</v>
      </c>
      <c r="F72">
        <v>720</v>
      </c>
    </row>
    <row r="73" spans="1:6">
      <c r="A73" t="s">
        <v>49</v>
      </c>
      <c r="B73" t="s">
        <v>894</v>
      </c>
      <c r="C73" t="s">
        <v>1680</v>
      </c>
      <c r="D73" t="s">
        <v>1681</v>
      </c>
      <c r="E73" t="s">
        <v>1653</v>
      </c>
      <c r="F73">
        <v>700</v>
      </c>
    </row>
    <row r="74" spans="1:6">
      <c r="A74" t="s">
        <v>46</v>
      </c>
      <c r="B74" t="s">
        <v>894</v>
      </c>
      <c r="C74" t="s">
        <v>1682</v>
      </c>
      <c r="D74" t="s">
        <v>1683</v>
      </c>
      <c r="E74" t="s">
        <v>1684</v>
      </c>
      <c r="F74">
        <v>697</v>
      </c>
    </row>
    <row r="75" spans="1:6">
      <c r="A75" t="s">
        <v>96</v>
      </c>
      <c r="B75" t="s">
        <v>862</v>
      </c>
      <c r="C75" t="s">
        <v>6094</v>
      </c>
      <c r="D75" t="s">
        <v>1685</v>
      </c>
      <c r="E75" t="s">
        <v>1686</v>
      </c>
      <c r="F75">
        <v>1041</v>
      </c>
    </row>
    <row r="76" spans="1:6">
      <c r="A76" t="s">
        <v>93</v>
      </c>
      <c r="B76" t="s">
        <v>862</v>
      </c>
      <c r="C76" t="s">
        <v>1687</v>
      </c>
      <c r="D76" t="s">
        <v>1688</v>
      </c>
      <c r="E76" t="s">
        <v>1534</v>
      </c>
      <c r="F76">
        <v>1030</v>
      </c>
    </row>
    <row r="77" spans="1:6">
      <c r="A77" t="s">
        <v>90</v>
      </c>
      <c r="B77" t="s">
        <v>862</v>
      </c>
      <c r="C77" t="s">
        <v>6095</v>
      </c>
      <c r="D77" t="s">
        <v>1689</v>
      </c>
      <c r="E77" t="s">
        <v>1559</v>
      </c>
      <c r="F77">
        <v>920</v>
      </c>
    </row>
    <row r="78" spans="1:6">
      <c r="A78" t="s">
        <v>87</v>
      </c>
      <c r="B78" t="s">
        <v>862</v>
      </c>
      <c r="C78" t="s">
        <v>6096</v>
      </c>
      <c r="D78" t="s">
        <v>1690</v>
      </c>
      <c r="E78" t="s">
        <v>1559</v>
      </c>
      <c r="F78">
        <v>780</v>
      </c>
    </row>
    <row r="79" spans="1:6">
      <c r="A79" t="s">
        <v>84</v>
      </c>
      <c r="B79" t="s">
        <v>862</v>
      </c>
      <c r="C79" t="s">
        <v>1691</v>
      </c>
      <c r="D79" t="s">
        <v>1692</v>
      </c>
      <c r="E79" t="s">
        <v>1559</v>
      </c>
      <c r="F79">
        <v>700</v>
      </c>
    </row>
    <row r="80" spans="1:6">
      <c r="A80" t="s">
        <v>80</v>
      </c>
      <c r="B80" t="s">
        <v>862</v>
      </c>
      <c r="C80" t="s">
        <v>1693</v>
      </c>
      <c r="D80" t="s">
        <v>1694</v>
      </c>
      <c r="E80" t="s">
        <v>1695</v>
      </c>
      <c r="F80">
        <v>589</v>
      </c>
    </row>
    <row r="81" spans="1:6">
      <c r="A81" t="s">
        <v>77</v>
      </c>
      <c r="B81" t="s">
        <v>862</v>
      </c>
      <c r="C81" t="s">
        <v>1696</v>
      </c>
      <c r="D81" t="s">
        <v>1697</v>
      </c>
      <c r="E81" t="s">
        <v>1698</v>
      </c>
      <c r="F81">
        <v>535</v>
      </c>
    </row>
    <row r="82" spans="1:6">
      <c r="A82" t="s">
        <v>73</v>
      </c>
      <c r="B82" t="s">
        <v>862</v>
      </c>
      <c r="C82" t="s">
        <v>1699</v>
      </c>
      <c r="D82" t="s">
        <v>1700</v>
      </c>
      <c r="E82" t="s">
        <v>1701</v>
      </c>
      <c r="F82">
        <v>504</v>
      </c>
    </row>
    <row r="83" spans="1:6">
      <c r="A83" t="s">
        <v>69</v>
      </c>
      <c r="B83" t="s">
        <v>862</v>
      </c>
      <c r="C83" t="s">
        <v>1702</v>
      </c>
      <c r="D83" t="s">
        <v>1703</v>
      </c>
      <c r="E83" t="s">
        <v>1704</v>
      </c>
      <c r="F83">
        <v>504</v>
      </c>
    </row>
    <row r="84" spans="1:6">
      <c r="A84" t="s">
        <v>65</v>
      </c>
      <c r="B84" t="s">
        <v>862</v>
      </c>
      <c r="C84" t="s">
        <v>1705</v>
      </c>
      <c r="D84" t="s">
        <v>1706</v>
      </c>
      <c r="E84" t="s">
        <v>1559</v>
      </c>
      <c r="F84">
        <v>504</v>
      </c>
    </row>
    <row r="85" spans="1:6">
      <c r="A85" t="s">
        <v>62</v>
      </c>
      <c r="B85" t="s">
        <v>862</v>
      </c>
      <c r="C85" t="s">
        <v>1707</v>
      </c>
      <c r="D85" t="s">
        <v>1708</v>
      </c>
      <c r="E85" t="s">
        <v>1631</v>
      </c>
      <c r="F85">
        <v>495</v>
      </c>
    </row>
    <row r="86" spans="1:6">
      <c r="A86" t="s">
        <v>59</v>
      </c>
      <c r="B86" t="s">
        <v>862</v>
      </c>
      <c r="C86" t="s">
        <v>6097</v>
      </c>
      <c r="D86" t="s">
        <v>1709</v>
      </c>
      <c r="E86" t="s">
        <v>1701</v>
      </c>
      <c r="F86">
        <v>490</v>
      </c>
    </row>
    <row r="87" spans="1:6">
      <c r="A87" t="s">
        <v>56</v>
      </c>
      <c r="B87" t="s">
        <v>862</v>
      </c>
      <c r="C87" t="s">
        <v>1710</v>
      </c>
      <c r="D87" t="s">
        <v>1711</v>
      </c>
      <c r="E87" t="s">
        <v>1701</v>
      </c>
      <c r="F87">
        <v>480</v>
      </c>
    </row>
    <row r="88" spans="1:6">
      <c r="A88" t="s">
        <v>52</v>
      </c>
      <c r="B88" t="s">
        <v>862</v>
      </c>
      <c r="C88" t="s">
        <v>1712</v>
      </c>
      <c r="D88" t="s">
        <v>1713</v>
      </c>
      <c r="E88" t="s">
        <v>1534</v>
      </c>
      <c r="F88">
        <v>435</v>
      </c>
    </row>
    <row r="89" spans="1:6">
      <c r="A89" t="s">
        <v>49</v>
      </c>
      <c r="B89" t="s">
        <v>862</v>
      </c>
      <c r="C89" t="s">
        <v>1714</v>
      </c>
      <c r="D89" t="s">
        <v>1715</v>
      </c>
      <c r="E89" t="s">
        <v>1716</v>
      </c>
      <c r="F89">
        <v>432</v>
      </c>
    </row>
    <row r="90" spans="1:6">
      <c r="A90" t="s">
        <v>46</v>
      </c>
      <c r="B90" t="s">
        <v>862</v>
      </c>
      <c r="C90" t="s">
        <v>1717</v>
      </c>
      <c r="D90" t="s">
        <v>1718</v>
      </c>
      <c r="E90" t="s">
        <v>1686</v>
      </c>
      <c r="F90">
        <v>385</v>
      </c>
    </row>
    <row r="91" spans="1:6">
      <c r="A91" t="s">
        <v>96</v>
      </c>
      <c r="B91" t="s">
        <v>827</v>
      </c>
      <c r="C91" t="s">
        <v>1719</v>
      </c>
      <c r="D91" t="s">
        <v>1720</v>
      </c>
      <c r="E91" t="s">
        <v>1721</v>
      </c>
      <c r="F91">
        <v>989</v>
      </c>
    </row>
    <row r="92" spans="1:6">
      <c r="A92" t="s">
        <v>93</v>
      </c>
      <c r="B92" t="s">
        <v>827</v>
      </c>
      <c r="C92" t="s">
        <v>1722</v>
      </c>
      <c r="D92" t="s">
        <v>1723</v>
      </c>
      <c r="E92" t="s">
        <v>1639</v>
      </c>
      <c r="F92">
        <v>977</v>
      </c>
    </row>
    <row r="93" spans="1:6">
      <c r="A93" t="s">
        <v>90</v>
      </c>
      <c r="B93" t="s">
        <v>827</v>
      </c>
      <c r="C93" t="s">
        <v>1724</v>
      </c>
      <c r="D93" t="s">
        <v>1725</v>
      </c>
      <c r="E93" t="s">
        <v>1726</v>
      </c>
      <c r="F93">
        <v>922</v>
      </c>
    </row>
    <row r="94" spans="1:6">
      <c r="A94" t="s">
        <v>87</v>
      </c>
      <c r="B94" t="s">
        <v>827</v>
      </c>
      <c r="C94" t="s">
        <v>1727</v>
      </c>
      <c r="D94" t="s">
        <v>1728</v>
      </c>
      <c r="E94" t="s">
        <v>1519</v>
      </c>
      <c r="F94">
        <v>880</v>
      </c>
    </row>
    <row r="95" spans="1:6">
      <c r="A95" t="s">
        <v>84</v>
      </c>
      <c r="B95" t="s">
        <v>827</v>
      </c>
      <c r="C95" t="s">
        <v>1729</v>
      </c>
      <c r="D95" t="s">
        <v>1730</v>
      </c>
      <c r="E95" t="s">
        <v>1731</v>
      </c>
      <c r="F95">
        <v>840</v>
      </c>
    </row>
    <row r="96" spans="1:6">
      <c r="A96" t="s">
        <v>80</v>
      </c>
      <c r="B96" t="s">
        <v>827</v>
      </c>
      <c r="C96" t="s">
        <v>1732</v>
      </c>
      <c r="D96" t="s">
        <v>1733</v>
      </c>
      <c r="E96" t="s">
        <v>1519</v>
      </c>
      <c r="F96">
        <v>780</v>
      </c>
    </row>
    <row r="97" spans="1:6">
      <c r="A97" t="s">
        <v>77</v>
      </c>
      <c r="B97" t="s">
        <v>827</v>
      </c>
      <c r="C97" t="s">
        <v>1734</v>
      </c>
      <c r="D97" t="s">
        <v>1735</v>
      </c>
      <c r="E97" t="s">
        <v>1731</v>
      </c>
      <c r="F97">
        <v>770</v>
      </c>
    </row>
    <row r="98" spans="1:6">
      <c r="A98" t="s">
        <v>73</v>
      </c>
      <c r="B98" t="s">
        <v>827</v>
      </c>
      <c r="C98" t="s">
        <v>1736</v>
      </c>
      <c r="D98" t="s">
        <v>1737</v>
      </c>
      <c r="E98" t="s">
        <v>1738</v>
      </c>
      <c r="F98">
        <v>642</v>
      </c>
    </row>
    <row r="99" spans="1:6">
      <c r="A99" t="s">
        <v>69</v>
      </c>
      <c r="B99" t="s">
        <v>827</v>
      </c>
      <c r="C99" t="s">
        <v>1739</v>
      </c>
      <c r="D99" t="s">
        <v>1740</v>
      </c>
      <c r="E99" t="s">
        <v>1553</v>
      </c>
      <c r="F99">
        <v>595</v>
      </c>
    </row>
    <row r="100" spans="1:6">
      <c r="A100" t="s">
        <v>65</v>
      </c>
      <c r="B100" t="s">
        <v>827</v>
      </c>
      <c r="C100" t="s">
        <v>1741</v>
      </c>
      <c r="D100" t="s">
        <v>1742</v>
      </c>
      <c r="E100" t="s">
        <v>1743</v>
      </c>
      <c r="F100">
        <v>585</v>
      </c>
    </row>
    <row r="101" spans="1:6">
      <c r="A101" t="s">
        <v>62</v>
      </c>
      <c r="B101" t="s">
        <v>827</v>
      </c>
      <c r="C101" t="s">
        <v>1744</v>
      </c>
      <c r="D101" t="s">
        <v>1745</v>
      </c>
      <c r="E101" t="s">
        <v>1743</v>
      </c>
      <c r="F101">
        <v>532</v>
      </c>
    </row>
    <row r="102" spans="1:6">
      <c r="A102" t="s">
        <v>59</v>
      </c>
      <c r="B102" t="s">
        <v>827</v>
      </c>
      <c r="C102" t="s">
        <v>1746</v>
      </c>
      <c r="D102" t="s">
        <v>1747</v>
      </c>
      <c r="E102" t="s">
        <v>1519</v>
      </c>
      <c r="F102">
        <v>504</v>
      </c>
    </row>
    <row r="103" spans="1:6">
      <c r="A103" t="s">
        <v>56</v>
      </c>
      <c r="B103" t="s">
        <v>827</v>
      </c>
      <c r="C103" t="s">
        <v>1748</v>
      </c>
      <c r="D103" t="s">
        <v>1749</v>
      </c>
      <c r="E103" t="s">
        <v>1750</v>
      </c>
      <c r="F103">
        <v>500</v>
      </c>
    </row>
    <row r="104" spans="1:6">
      <c r="A104" t="s">
        <v>52</v>
      </c>
      <c r="B104" t="s">
        <v>827</v>
      </c>
      <c r="C104" t="s">
        <v>1751</v>
      </c>
      <c r="D104" t="s">
        <v>1752</v>
      </c>
      <c r="E104" t="s">
        <v>1639</v>
      </c>
      <c r="F104">
        <v>487</v>
      </c>
    </row>
    <row r="105" spans="1:6">
      <c r="A105" t="s">
        <v>49</v>
      </c>
      <c r="B105" t="s">
        <v>827</v>
      </c>
      <c r="C105" t="s">
        <v>1753</v>
      </c>
      <c r="D105" t="s">
        <v>1754</v>
      </c>
      <c r="E105" t="s">
        <v>1639</v>
      </c>
      <c r="F105">
        <v>482</v>
      </c>
    </row>
    <row r="106" spans="1:6">
      <c r="A106" t="s">
        <v>46</v>
      </c>
      <c r="B106" t="s">
        <v>827</v>
      </c>
      <c r="C106" t="s">
        <v>1755</v>
      </c>
      <c r="D106" t="s">
        <v>1756</v>
      </c>
      <c r="E106" t="s">
        <v>1757</v>
      </c>
      <c r="F106">
        <v>425</v>
      </c>
    </row>
    <row r="107" spans="1:6">
      <c r="A107" t="s">
        <v>96</v>
      </c>
      <c r="B107" t="s">
        <v>802</v>
      </c>
      <c r="C107" t="s">
        <v>1758</v>
      </c>
      <c r="D107" t="s">
        <v>1759</v>
      </c>
      <c r="E107" t="s">
        <v>1592</v>
      </c>
      <c r="F107">
        <v>1016</v>
      </c>
    </row>
    <row r="108" spans="1:6">
      <c r="A108" t="s">
        <v>93</v>
      </c>
      <c r="B108" t="s">
        <v>802</v>
      </c>
      <c r="C108" t="s">
        <v>1760</v>
      </c>
      <c r="D108" t="s">
        <v>1761</v>
      </c>
      <c r="E108" t="s">
        <v>1592</v>
      </c>
      <c r="F108">
        <v>815</v>
      </c>
    </row>
    <row r="109" spans="1:6">
      <c r="A109" t="s">
        <v>90</v>
      </c>
      <c r="B109" t="s">
        <v>802</v>
      </c>
      <c r="C109" t="s">
        <v>1762</v>
      </c>
      <c r="D109" t="s">
        <v>1763</v>
      </c>
      <c r="E109" t="s">
        <v>1531</v>
      </c>
      <c r="F109">
        <v>780</v>
      </c>
    </row>
    <row r="110" spans="1:6">
      <c r="A110" t="s">
        <v>87</v>
      </c>
      <c r="B110" t="s">
        <v>802</v>
      </c>
      <c r="C110" t="s">
        <v>1764</v>
      </c>
      <c r="D110" t="s">
        <v>1765</v>
      </c>
      <c r="E110" t="s">
        <v>1766</v>
      </c>
      <c r="F110">
        <v>770</v>
      </c>
    </row>
    <row r="111" spans="1:6">
      <c r="A111" t="s">
        <v>84</v>
      </c>
      <c r="B111" t="s">
        <v>802</v>
      </c>
      <c r="C111" t="s">
        <v>1767</v>
      </c>
      <c r="D111" t="s">
        <v>1768</v>
      </c>
      <c r="E111" t="s">
        <v>1531</v>
      </c>
      <c r="F111">
        <v>769</v>
      </c>
    </row>
    <row r="112" spans="1:6">
      <c r="A112" t="s">
        <v>80</v>
      </c>
      <c r="B112" t="s">
        <v>802</v>
      </c>
      <c r="C112" t="s">
        <v>1769</v>
      </c>
      <c r="D112" t="s">
        <v>1770</v>
      </c>
      <c r="E112" t="s">
        <v>1577</v>
      </c>
      <c r="F112">
        <v>712</v>
      </c>
    </row>
    <row r="113" spans="1:6">
      <c r="A113" t="s">
        <v>77</v>
      </c>
      <c r="B113" t="s">
        <v>802</v>
      </c>
      <c r="C113" t="s">
        <v>1771</v>
      </c>
      <c r="D113" t="s">
        <v>1772</v>
      </c>
      <c r="E113" t="s">
        <v>1773</v>
      </c>
      <c r="F113">
        <v>647</v>
      </c>
    </row>
    <row r="114" spans="1:6">
      <c r="A114" t="s">
        <v>73</v>
      </c>
      <c r="B114" t="s">
        <v>802</v>
      </c>
      <c r="C114" t="s">
        <v>1774</v>
      </c>
      <c r="D114" t="s">
        <v>1775</v>
      </c>
      <c r="E114" t="s">
        <v>1592</v>
      </c>
      <c r="F114">
        <v>605</v>
      </c>
    </row>
    <row r="115" spans="1:6">
      <c r="A115" t="s">
        <v>69</v>
      </c>
      <c r="B115" t="s">
        <v>802</v>
      </c>
      <c r="C115" t="s">
        <v>1776</v>
      </c>
      <c r="D115" t="s">
        <v>1777</v>
      </c>
      <c r="E115" t="s">
        <v>1778</v>
      </c>
      <c r="F115">
        <v>535</v>
      </c>
    </row>
    <row r="116" spans="1:6">
      <c r="A116" t="s">
        <v>65</v>
      </c>
      <c r="B116" t="s">
        <v>802</v>
      </c>
      <c r="C116" t="s">
        <v>1779</v>
      </c>
      <c r="D116" t="s">
        <v>1780</v>
      </c>
      <c r="E116" t="s">
        <v>1592</v>
      </c>
      <c r="F116">
        <v>505</v>
      </c>
    </row>
    <row r="117" spans="1:6">
      <c r="A117" t="s">
        <v>62</v>
      </c>
      <c r="B117" t="s">
        <v>802</v>
      </c>
      <c r="C117" t="s">
        <v>1781</v>
      </c>
      <c r="D117" t="s">
        <v>1782</v>
      </c>
      <c r="E117" t="s">
        <v>1783</v>
      </c>
      <c r="F117">
        <v>500</v>
      </c>
    </row>
    <row r="118" spans="1:6">
      <c r="A118" t="s">
        <v>59</v>
      </c>
      <c r="B118" t="s">
        <v>802</v>
      </c>
      <c r="C118" t="s">
        <v>1784</v>
      </c>
      <c r="D118" t="s">
        <v>1785</v>
      </c>
      <c r="E118" t="s">
        <v>1786</v>
      </c>
      <c r="F118">
        <v>490</v>
      </c>
    </row>
    <row r="119" spans="1:6">
      <c r="A119" t="s">
        <v>56</v>
      </c>
      <c r="B119" t="s">
        <v>802</v>
      </c>
      <c r="C119" t="s">
        <v>6098</v>
      </c>
      <c r="D119" t="s">
        <v>1787</v>
      </c>
      <c r="E119" t="s">
        <v>1514</v>
      </c>
      <c r="F119">
        <v>490</v>
      </c>
    </row>
    <row r="120" spans="1:6">
      <c r="A120" t="s">
        <v>52</v>
      </c>
      <c r="B120" t="s">
        <v>802</v>
      </c>
      <c r="C120" t="s">
        <v>1788</v>
      </c>
      <c r="D120" t="s">
        <v>1789</v>
      </c>
      <c r="E120" t="s">
        <v>1531</v>
      </c>
      <c r="F120">
        <v>385</v>
      </c>
    </row>
    <row r="121" spans="1:6">
      <c r="A121" t="s">
        <v>49</v>
      </c>
      <c r="B121" t="s">
        <v>802</v>
      </c>
      <c r="C121" t="s">
        <v>1790</v>
      </c>
      <c r="D121" t="s">
        <v>1791</v>
      </c>
      <c r="E121" t="s">
        <v>1531</v>
      </c>
      <c r="F121">
        <v>385</v>
      </c>
    </row>
    <row r="122" spans="1:6">
      <c r="A122" t="s">
        <v>46</v>
      </c>
      <c r="B122" t="s">
        <v>802</v>
      </c>
      <c r="C122" t="s">
        <v>1792</v>
      </c>
      <c r="D122" t="s">
        <v>1793</v>
      </c>
      <c r="E122" t="s">
        <v>1531</v>
      </c>
      <c r="F122">
        <v>360</v>
      </c>
    </row>
    <row r="123" spans="1:6">
      <c r="A123" t="s">
        <v>96</v>
      </c>
      <c r="B123" t="s">
        <v>767</v>
      </c>
      <c r="C123" t="s">
        <v>6099</v>
      </c>
      <c r="D123" t="s">
        <v>1794</v>
      </c>
      <c r="E123" t="s">
        <v>1618</v>
      </c>
      <c r="F123">
        <v>864</v>
      </c>
    </row>
    <row r="124" spans="1:6">
      <c r="A124" t="s">
        <v>93</v>
      </c>
      <c r="B124" t="s">
        <v>767</v>
      </c>
      <c r="C124" t="s">
        <v>6100</v>
      </c>
      <c r="D124" t="s">
        <v>1795</v>
      </c>
      <c r="E124" t="s">
        <v>1796</v>
      </c>
      <c r="F124">
        <v>720</v>
      </c>
    </row>
    <row r="125" spans="1:6">
      <c r="A125" t="s">
        <v>90</v>
      </c>
      <c r="B125" t="s">
        <v>767</v>
      </c>
      <c r="C125" t="s">
        <v>6101</v>
      </c>
      <c r="D125" t="s">
        <v>1797</v>
      </c>
      <c r="E125" t="s">
        <v>1618</v>
      </c>
      <c r="F125">
        <v>175</v>
      </c>
    </row>
    <row r="126" spans="1:6">
      <c r="A126" t="s">
        <v>87</v>
      </c>
      <c r="B126" t="s">
        <v>767</v>
      </c>
      <c r="C126" t="s">
        <v>1798</v>
      </c>
      <c r="D126" t="s">
        <v>1799</v>
      </c>
      <c r="E126" t="s">
        <v>1800</v>
      </c>
      <c r="F126">
        <v>157</v>
      </c>
    </row>
    <row r="127" spans="1:6">
      <c r="A127" t="s">
        <v>84</v>
      </c>
      <c r="B127" t="s">
        <v>767</v>
      </c>
      <c r="C127" t="s">
        <v>1801</v>
      </c>
      <c r="D127" t="s">
        <v>1802</v>
      </c>
      <c r="E127" t="s">
        <v>1803</v>
      </c>
      <c r="F127">
        <v>157</v>
      </c>
    </row>
    <row r="128" spans="1:6">
      <c r="A128" t="s">
        <v>80</v>
      </c>
      <c r="B128" t="s">
        <v>767</v>
      </c>
      <c r="C128" t="s">
        <v>1804</v>
      </c>
      <c r="D128" t="s">
        <v>1805</v>
      </c>
      <c r="E128" t="s">
        <v>1556</v>
      </c>
      <c r="F128">
        <v>142</v>
      </c>
    </row>
    <row r="129" spans="1:6">
      <c r="A129" t="s">
        <v>77</v>
      </c>
      <c r="B129" t="s">
        <v>767</v>
      </c>
      <c r="C129" t="s">
        <v>1806</v>
      </c>
      <c r="D129" t="s">
        <v>1807</v>
      </c>
      <c r="E129" t="s">
        <v>1808</v>
      </c>
      <c r="F129">
        <v>117</v>
      </c>
    </row>
    <row r="130" spans="1:6">
      <c r="A130" t="s">
        <v>73</v>
      </c>
      <c r="B130" t="s">
        <v>767</v>
      </c>
      <c r="C130" t="s">
        <v>1809</v>
      </c>
      <c r="D130" t="s">
        <v>1810</v>
      </c>
      <c r="E130" t="s">
        <v>1808</v>
      </c>
      <c r="F130">
        <v>117</v>
      </c>
    </row>
    <row r="131" spans="1:6">
      <c r="A131" t="s">
        <v>69</v>
      </c>
      <c r="B131" t="s">
        <v>767</v>
      </c>
      <c r="C131" t="s">
        <v>1811</v>
      </c>
      <c r="D131" t="s">
        <v>1812</v>
      </c>
      <c r="E131" t="s">
        <v>1813</v>
      </c>
      <c r="F131">
        <v>92</v>
      </c>
    </row>
    <row r="132" spans="1:6">
      <c r="A132" t="s">
        <v>96</v>
      </c>
      <c r="B132" t="s">
        <v>733</v>
      </c>
      <c r="C132" t="s">
        <v>6102</v>
      </c>
      <c r="D132" t="s">
        <v>1814</v>
      </c>
      <c r="E132" t="s">
        <v>1815</v>
      </c>
      <c r="F132">
        <v>880</v>
      </c>
    </row>
    <row r="133" spans="1:6">
      <c r="A133" t="s">
        <v>93</v>
      </c>
      <c r="B133" t="s">
        <v>733</v>
      </c>
      <c r="C133" t="s">
        <v>6103</v>
      </c>
      <c r="D133" t="s">
        <v>1816</v>
      </c>
      <c r="E133" t="s">
        <v>1817</v>
      </c>
      <c r="F133">
        <v>584</v>
      </c>
    </row>
    <row r="134" spans="1:6">
      <c r="A134" t="s">
        <v>90</v>
      </c>
      <c r="B134" t="s">
        <v>733</v>
      </c>
      <c r="C134" t="s">
        <v>1818</v>
      </c>
      <c r="D134" t="s">
        <v>1819</v>
      </c>
      <c r="E134" t="s">
        <v>1621</v>
      </c>
      <c r="F134">
        <v>505</v>
      </c>
    </row>
    <row r="135" spans="1:6">
      <c r="A135" t="s">
        <v>87</v>
      </c>
      <c r="B135" t="s">
        <v>733</v>
      </c>
      <c r="C135" t="s">
        <v>1820</v>
      </c>
      <c r="D135" t="s">
        <v>1821</v>
      </c>
      <c r="E135" t="s">
        <v>1822</v>
      </c>
      <c r="F135">
        <v>500</v>
      </c>
    </row>
    <row r="136" spans="1:6">
      <c r="A136" t="s">
        <v>84</v>
      </c>
      <c r="B136" t="s">
        <v>733</v>
      </c>
      <c r="C136" t="s">
        <v>1823</v>
      </c>
      <c r="D136" t="s">
        <v>1824</v>
      </c>
      <c r="E136" t="s">
        <v>1825</v>
      </c>
      <c r="F136">
        <v>385</v>
      </c>
    </row>
    <row r="137" spans="1:6">
      <c r="A137" t="s">
        <v>80</v>
      </c>
      <c r="B137" t="s">
        <v>733</v>
      </c>
      <c r="C137" t="s">
        <v>6104</v>
      </c>
      <c r="D137" t="s">
        <v>1826</v>
      </c>
      <c r="E137" t="s">
        <v>1827</v>
      </c>
      <c r="F137">
        <v>385</v>
      </c>
    </row>
    <row r="138" spans="1:6">
      <c r="A138" t="s">
        <v>77</v>
      </c>
      <c r="B138" t="s">
        <v>733</v>
      </c>
      <c r="C138" t="s">
        <v>1828</v>
      </c>
      <c r="D138" t="s">
        <v>1829</v>
      </c>
      <c r="E138" t="s">
        <v>1830</v>
      </c>
      <c r="F138">
        <v>367</v>
      </c>
    </row>
    <row r="139" spans="1:6">
      <c r="A139" t="s">
        <v>73</v>
      </c>
      <c r="B139" t="s">
        <v>733</v>
      </c>
      <c r="C139" t="s">
        <v>1831</v>
      </c>
      <c r="D139" t="s">
        <v>1832</v>
      </c>
      <c r="E139" t="s">
        <v>1833</v>
      </c>
      <c r="F139">
        <v>360</v>
      </c>
    </row>
    <row r="140" spans="1:6">
      <c r="A140" t="s">
        <v>69</v>
      </c>
      <c r="B140" t="s">
        <v>733</v>
      </c>
      <c r="C140" t="s">
        <v>6105</v>
      </c>
      <c r="D140" t="s">
        <v>1834</v>
      </c>
      <c r="E140" t="s">
        <v>1835</v>
      </c>
      <c r="F140">
        <v>335</v>
      </c>
    </row>
    <row r="141" spans="1:6">
      <c r="A141" t="s">
        <v>65</v>
      </c>
      <c r="B141" t="s">
        <v>733</v>
      </c>
      <c r="C141" t="s">
        <v>1836</v>
      </c>
      <c r="D141" t="s">
        <v>1837</v>
      </c>
      <c r="E141" t="s">
        <v>1835</v>
      </c>
      <c r="F141">
        <v>332</v>
      </c>
    </row>
    <row r="142" spans="1:6">
      <c r="A142" t="s">
        <v>62</v>
      </c>
      <c r="B142" t="s">
        <v>733</v>
      </c>
      <c r="C142" t="s">
        <v>1838</v>
      </c>
      <c r="D142" t="s">
        <v>1839</v>
      </c>
      <c r="E142" t="s">
        <v>1840</v>
      </c>
      <c r="F142">
        <v>285</v>
      </c>
    </row>
    <row r="143" spans="1:6">
      <c r="A143" t="s">
        <v>59</v>
      </c>
      <c r="B143" t="s">
        <v>733</v>
      </c>
      <c r="C143" t="s">
        <v>1841</v>
      </c>
      <c r="D143" t="s">
        <v>1842</v>
      </c>
      <c r="E143" t="s">
        <v>1840</v>
      </c>
      <c r="F143">
        <v>275</v>
      </c>
    </row>
    <row r="144" spans="1:6">
      <c r="A144" t="s">
        <v>56</v>
      </c>
      <c r="B144" t="s">
        <v>733</v>
      </c>
      <c r="C144" t="s">
        <v>6106</v>
      </c>
      <c r="D144" t="s">
        <v>1843</v>
      </c>
      <c r="E144" t="s">
        <v>1835</v>
      </c>
      <c r="F144">
        <v>275</v>
      </c>
    </row>
    <row r="145" spans="1:6">
      <c r="A145" t="s">
        <v>52</v>
      </c>
      <c r="B145" t="s">
        <v>733</v>
      </c>
      <c r="C145" t="s">
        <v>1844</v>
      </c>
      <c r="D145" t="s">
        <v>1845</v>
      </c>
      <c r="E145" t="s">
        <v>1846</v>
      </c>
      <c r="F145">
        <v>253</v>
      </c>
    </row>
    <row r="146" spans="1:6">
      <c r="A146" t="s">
        <v>49</v>
      </c>
      <c r="B146" t="s">
        <v>733</v>
      </c>
      <c r="C146" t="s">
        <v>1847</v>
      </c>
      <c r="D146" t="s">
        <v>1848</v>
      </c>
      <c r="E146" t="s">
        <v>1840</v>
      </c>
      <c r="F146">
        <v>195</v>
      </c>
    </row>
    <row r="147" spans="1:6">
      <c r="A147" t="s">
        <v>46</v>
      </c>
      <c r="B147" t="s">
        <v>733</v>
      </c>
      <c r="C147" t="s">
        <v>1849</v>
      </c>
      <c r="D147" t="s">
        <v>1850</v>
      </c>
      <c r="E147" t="s">
        <v>1621</v>
      </c>
      <c r="F147">
        <v>170</v>
      </c>
    </row>
    <row r="148" spans="1:6">
      <c r="A148" t="s">
        <v>96</v>
      </c>
      <c r="B148" t="s">
        <v>703</v>
      </c>
      <c r="C148" t="s">
        <v>6107</v>
      </c>
      <c r="D148" t="s">
        <v>1851</v>
      </c>
      <c r="E148" t="s">
        <v>1852</v>
      </c>
      <c r="F148">
        <v>230</v>
      </c>
    </row>
    <row r="149" spans="1:6">
      <c r="A149" t="s">
        <v>93</v>
      </c>
      <c r="B149" t="s">
        <v>703</v>
      </c>
      <c r="C149" t="s">
        <v>1853</v>
      </c>
      <c r="D149" t="s">
        <v>1854</v>
      </c>
      <c r="E149" t="s">
        <v>1852</v>
      </c>
      <c r="F149">
        <v>155</v>
      </c>
    </row>
    <row r="150" spans="1:6">
      <c r="A150" t="s">
        <v>96</v>
      </c>
      <c r="B150" t="s">
        <v>669</v>
      </c>
      <c r="C150" t="s">
        <v>1855</v>
      </c>
      <c r="D150" t="s">
        <v>1856</v>
      </c>
      <c r="E150" t="s">
        <v>1857</v>
      </c>
      <c r="F150">
        <v>230</v>
      </c>
    </row>
    <row r="151" spans="1:6">
      <c r="A151" t="s">
        <v>93</v>
      </c>
      <c r="B151" t="s">
        <v>669</v>
      </c>
      <c r="C151" t="s">
        <v>1858</v>
      </c>
      <c r="D151" t="s">
        <v>1859</v>
      </c>
      <c r="E151" t="s">
        <v>1860</v>
      </c>
      <c r="F151">
        <v>195</v>
      </c>
    </row>
    <row r="152" spans="1:6">
      <c r="A152" t="s">
        <v>90</v>
      </c>
      <c r="B152" t="s">
        <v>669</v>
      </c>
      <c r="C152" t="s">
        <v>1861</v>
      </c>
      <c r="D152" t="s">
        <v>1862</v>
      </c>
      <c r="E152" t="s">
        <v>1860</v>
      </c>
      <c r="F152">
        <v>166</v>
      </c>
    </row>
    <row r="153" spans="1:6">
      <c r="A153" t="s">
        <v>87</v>
      </c>
      <c r="B153" t="s">
        <v>669</v>
      </c>
      <c r="C153" t="s">
        <v>1863</v>
      </c>
      <c r="D153" t="s">
        <v>1864</v>
      </c>
      <c r="E153" t="s">
        <v>1860</v>
      </c>
      <c r="F153">
        <v>166</v>
      </c>
    </row>
    <row r="154" spans="1:6">
      <c r="A154" t="s">
        <v>84</v>
      </c>
      <c r="B154" t="s">
        <v>669</v>
      </c>
      <c r="C154" t="s">
        <v>1865</v>
      </c>
      <c r="D154" t="s">
        <v>1866</v>
      </c>
      <c r="E154" t="s">
        <v>1860</v>
      </c>
      <c r="F154">
        <v>142</v>
      </c>
    </row>
    <row r="155" spans="1:6">
      <c r="A155" t="s">
        <v>80</v>
      </c>
      <c r="B155" t="s">
        <v>669</v>
      </c>
      <c r="C155" t="s">
        <v>1867</v>
      </c>
      <c r="D155" t="s">
        <v>1868</v>
      </c>
      <c r="E155" t="s">
        <v>1860</v>
      </c>
      <c r="F155">
        <v>142</v>
      </c>
    </row>
    <row r="156" spans="1:6">
      <c r="A156" t="s">
        <v>96</v>
      </c>
      <c r="B156" t="s">
        <v>634</v>
      </c>
      <c r="C156" t="s">
        <v>1869</v>
      </c>
      <c r="D156" t="s">
        <v>1870</v>
      </c>
      <c r="E156" t="s">
        <v>1871</v>
      </c>
      <c r="F156">
        <v>535</v>
      </c>
    </row>
    <row r="157" spans="1:6">
      <c r="A157" t="s">
        <v>93</v>
      </c>
      <c r="B157" t="s">
        <v>634</v>
      </c>
      <c r="C157" t="s">
        <v>6108</v>
      </c>
      <c r="D157" t="s">
        <v>1872</v>
      </c>
      <c r="E157" t="s">
        <v>1522</v>
      </c>
      <c r="F157">
        <v>490</v>
      </c>
    </row>
    <row r="158" spans="1:6">
      <c r="A158" t="s">
        <v>90</v>
      </c>
      <c r="B158" t="s">
        <v>634</v>
      </c>
      <c r="C158" t="s">
        <v>6109</v>
      </c>
      <c r="D158" t="s">
        <v>1873</v>
      </c>
      <c r="E158" t="s">
        <v>1874</v>
      </c>
      <c r="F158">
        <v>490</v>
      </c>
    </row>
    <row r="159" spans="1:6">
      <c r="A159" t="s">
        <v>87</v>
      </c>
      <c r="B159" t="s">
        <v>634</v>
      </c>
      <c r="C159" t="s">
        <v>1875</v>
      </c>
      <c r="D159" t="s">
        <v>1876</v>
      </c>
      <c r="E159" t="s">
        <v>1877</v>
      </c>
      <c r="F159">
        <v>490</v>
      </c>
    </row>
    <row r="160" spans="1:6">
      <c r="A160" t="s">
        <v>84</v>
      </c>
      <c r="B160" t="s">
        <v>634</v>
      </c>
      <c r="C160" t="s">
        <v>6110</v>
      </c>
      <c r="D160" t="s">
        <v>1878</v>
      </c>
      <c r="E160" t="s">
        <v>1879</v>
      </c>
      <c r="F160">
        <v>385</v>
      </c>
    </row>
    <row r="161" spans="1:6">
      <c r="A161" t="s">
        <v>80</v>
      </c>
      <c r="B161" t="s">
        <v>634</v>
      </c>
      <c r="C161" t="s">
        <v>6111</v>
      </c>
      <c r="D161" t="s">
        <v>1880</v>
      </c>
      <c r="E161" t="s">
        <v>1881</v>
      </c>
      <c r="F161">
        <v>385</v>
      </c>
    </row>
    <row r="162" spans="1:6">
      <c r="A162" t="s">
        <v>77</v>
      </c>
      <c r="B162" t="s">
        <v>634</v>
      </c>
      <c r="C162" t="s">
        <v>1882</v>
      </c>
      <c r="D162" t="s">
        <v>1883</v>
      </c>
      <c r="E162" t="s">
        <v>1586</v>
      </c>
      <c r="F162">
        <v>272</v>
      </c>
    </row>
    <row r="163" spans="1:6">
      <c r="A163" t="s">
        <v>73</v>
      </c>
      <c r="B163" t="s">
        <v>634</v>
      </c>
      <c r="C163" t="s">
        <v>1884</v>
      </c>
      <c r="D163" t="s">
        <v>1885</v>
      </c>
      <c r="E163" t="s">
        <v>1886</v>
      </c>
      <c r="F163">
        <v>192</v>
      </c>
    </row>
    <row r="164" spans="1:6">
      <c r="A164" t="s">
        <v>96</v>
      </c>
      <c r="B164" t="s">
        <v>601</v>
      </c>
      <c r="C164" t="s">
        <v>1887</v>
      </c>
      <c r="D164" t="s">
        <v>1888</v>
      </c>
      <c r="E164" t="s">
        <v>1889</v>
      </c>
      <c r="F164">
        <v>642</v>
      </c>
    </row>
    <row r="165" spans="1:6">
      <c r="A165" t="s">
        <v>93</v>
      </c>
      <c r="B165" t="s">
        <v>601</v>
      </c>
      <c r="C165" t="s">
        <v>1890</v>
      </c>
      <c r="D165" t="s">
        <v>1891</v>
      </c>
      <c r="E165" t="s">
        <v>1892</v>
      </c>
      <c r="F165">
        <v>642</v>
      </c>
    </row>
    <row r="166" spans="1:6">
      <c r="A166" t="s">
        <v>90</v>
      </c>
      <c r="B166" t="s">
        <v>601</v>
      </c>
      <c r="C166" t="s">
        <v>1893</v>
      </c>
      <c r="D166" t="s">
        <v>1894</v>
      </c>
      <c r="E166" t="s">
        <v>1895</v>
      </c>
      <c r="F166">
        <v>504</v>
      </c>
    </row>
    <row r="167" spans="1:6">
      <c r="A167" t="s">
        <v>87</v>
      </c>
      <c r="B167" t="s">
        <v>601</v>
      </c>
      <c r="C167" t="s">
        <v>1896</v>
      </c>
      <c r="D167" t="s">
        <v>1897</v>
      </c>
      <c r="E167" t="s">
        <v>1645</v>
      </c>
      <c r="F167">
        <v>490</v>
      </c>
    </row>
    <row r="168" spans="1:6">
      <c r="A168" t="s">
        <v>84</v>
      </c>
      <c r="B168" t="s">
        <v>601</v>
      </c>
      <c r="C168" t="s">
        <v>1898</v>
      </c>
      <c r="D168" t="s">
        <v>1899</v>
      </c>
      <c r="E168" t="s">
        <v>1645</v>
      </c>
      <c r="F168">
        <v>385</v>
      </c>
    </row>
    <row r="169" spans="1:6">
      <c r="A169" t="s">
        <v>80</v>
      </c>
      <c r="B169" t="s">
        <v>601</v>
      </c>
      <c r="C169" t="s">
        <v>1900</v>
      </c>
      <c r="D169" t="s">
        <v>1901</v>
      </c>
      <c r="E169" t="s">
        <v>1902</v>
      </c>
      <c r="F169">
        <v>385</v>
      </c>
    </row>
    <row r="170" spans="1:6">
      <c r="A170" t="s">
        <v>77</v>
      </c>
      <c r="B170" t="s">
        <v>601</v>
      </c>
      <c r="C170" t="s">
        <v>1903</v>
      </c>
      <c r="D170" t="s">
        <v>1904</v>
      </c>
      <c r="E170" t="s">
        <v>1645</v>
      </c>
      <c r="F170">
        <v>385</v>
      </c>
    </row>
    <row r="171" spans="1:6">
      <c r="A171" t="s">
        <v>73</v>
      </c>
      <c r="B171" t="s">
        <v>601</v>
      </c>
      <c r="C171" t="s">
        <v>1905</v>
      </c>
      <c r="D171" t="s">
        <v>1906</v>
      </c>
      <c r="E171" t="s">
        <v>1895</v>
      </c>
      <c r="F171">
        <v>360</v>
      </c>
    </row>
    <row r="172" spans="1:6">
      <c r="A172" t="s">
        <v>69</v>
      </c>
      <c r="B172" t="s">
        <v>601</v>
      </c>
      <c r="C172" t="s">
        <v>1907</v>
      </c>
      <c r="D172" t="s">
        <v>1908</v>
      </c>
      <c r="E172" t="s">
        <v>1909</v>
      </c>
      <c r="F172">
        <v>230</v>
      </c>
    </row>
    <row r="173" spans="1:6">
      <c r="A173" t="s">
        <v>65</v>
      </c>
      <c r="B173" t="s">
        <v>601</v>
      </c>
      <c r="C173" t="s">
        <v>1910</v>
      </c>
      <c r="D173" t="s">
        <v>1911</v>
      </c>
      <c r="E173" t="s">
        <v>1912</v>
      </c>
      <c r="F173">
        <v>195</v>
      </c>
    </row>
    <row r="174" spans="1:6">
      <c r="A174" t="s">
        <v>62</v>
      </c>
      <c r="B174" t="s">
        <v>601</v>
      </c>
      <c r="C174" t="s">
        <v>1913</v>
      </c>
      <c r="D174" t="s">
        <v>1914</v>
      </c>
      <c r="E174" t="s">
        <v>1909</v>
      </c>
      <c r="F174">
        <v>155</v>
      </c>
    </row>
    <row r="175" spans="1:6">
      <c r="A175" t="s">
        <v>59</v>
      </c>
      <c r="B175" t="s">
        <v>601</v>
      </c>
      <c r="C175" t="s">
        <v>1915</v>
      </c>
      <c r="D175" t="s">
        <v>1916</v>
      </c>
      <c r="E175" t="s">
        <v>1642</v>
      </c>
      <c r="F175">
        <v>142</v>
      </c>
    </row>
    <row r="176" spans="1:6">
      <c r="A176" t="s">
        <v>56</v>
      </c>
      <c r="B176" t="s">
        <v>601</v>
      </c>
      <c r="C176" t="s">
        <v>1917</v>
      </c>
      <c r="D176" t="s">
        <v>1918</v>
      </c>
      <c r="E176" t="s">
        <v>1909</v>
      </c>
      <c r="F176">
        <v>132</v>
      </c>
    </row>
    <row r="177" spans="1:6">
      <c r="A177" t="s">
        <v>52</v>
      </c>
      <c r="B177" t="s">
        <v>601</v>
      </c>
      <c r="C177" t="s">
        <v>1919</v>
      </c>
      <c r="D177" t="s">
        <v>1920</v>
      </c>
      <c r="E177" t="s">
        <v>1642</v>
      </c>
      <c r="F177">
        <v>117</v>
      </c>
    </row>
    <row r="178" spans="1:6">
      <c r="A178" t="s">
        <v>49</v>
      </c>
      <c r="B178" t="s">
        <v>601</v>
      </c>
      <c r="C178" t="s">
        <v>1921</v>
      </c>
      <c r="D178" t="s">
        <v>1922</v>
      </c>
      <c r="E178" t="s">
        <v>1909</v>
      </c>
      <c r="F178">
        <v>112</v>
      </c>
    </row>
    <row r="179" spans="1:6">
      <c r="A179" t="s">
        <v>46</v>
      </c>
      <c r="B179" t="s">
        <v>601</v>
      </c>
      <c r="C179" t="s">
        <v>1923</v>
      </c>
      <c r="D179" t="s">
        <v>1924</v>
      </c>
      <c r="E179" t="s">
        <v>1642</v>
      </c>
      <c r="F179">
        <v>92</v>
      </c>
    </row>
    <row r="180" spans="1:6">
      <c r="A180" t="s">
        <v>96</v>
      </c>
      <c r="B180" t="s">
        <v>566</v>
      </c>
      <c r="C180" t="s">
        <v>1925</v>
      </c>
      <c r="D180" t="s">
        <v>1926</v>
      </c>
      <c r="E180" t="s">
        <v>1679</v>
      </c>
      <c r="F180">
        <v>682</v>
      </c>
    </row>
    <row r="181" spans="1:6">
      <c r="A181" t="s">
        <v>93</v>
      </c>
      <c r="B181" t="s">
        <v>566</v>
      </c>
      <c r="C181" t="s">
        <v>1927</v>
      </c>
      <c r="D181" t="s">
        <v>1928</v>
      </c>
      <c r="E181" t="s">
        <v>1929</v>
      </c>
      <c r="F181">
        <v>640</v>
      </c>
    </row>
    <row r="182" spans="1:6">
      <c r="A182" t="s">
        <v>90</v>
      </c>
      <c r="B182" t="s">
        <v>566</v>
      </c>
      <c r="C182" t="s">
        <v>1930</v>
      </c>
      <c r="D182" t="s">
        <v>1931</v>
      </c>
      <c r="E182" t="s">
        <v>1679</v>
      </c>
      <c r="F182">
        <v>595</v>
      </c>
    </row>
    <row r="183" spans="1:6">
      <c r="A183" t="s">
        <v>87</v>
      </c>
      <c r="B183" t="s">
        <v>566</v>
      </c>
      <c r="C183" t="s">
        <v>1932</v>
      </c>
      <c r="D183" t="s">
        <v>1933</v>
      </c>
      <c r="E183" t="s">
        <v>1679</v>
      </c>
      <c r="F183">
        <v>490</v>
      </c>
    </row>
    <row r="184" spans="1:6">
      <c r="A184" t="s">
        <v>84</v>
      </c>
      <c r="B184" t="s">
        <v>566</v>
      </c>
      <c r="C184" t="s">
        <v>1934</v>
      </c>
      <c r="D184" t="s">
        <v>1935</v>
      </c>
      <c r="E184" t="s">
        <v>1936</v>
      </c>
      <c r="F184">
        <v>425</v>
      </c>
    </row>
    <row r="185" spans="1:6">
      <c r="A185" t="s">
        <v>80</v>
      </c>
      <c r="B185" t="s">
        <v>566</v>
      </c>
      <c r="C185" t="s">
        <v>1937</v>
      </c>
      <c r="D185" t="s">
        <v>1938</v>
      </c>
      <c r="E185" t="s">
        <v>1929</v>
      </c>
      <c r="F185">
        <v>400</v>
      </c>
    </row>
    <row r="186" spans="1:6">
      <c r="A186" t="s">
        <v>77</v>
      </c>
      <c r="B186" t="s">
        <v>566</v>
      </c>
      <c r="C186" t="s">
        <v>1939</v>
      </c>
      <c r="D186" t="s">
        <v>1940</v>
      </c>
      <c r="E186" t="s">
        <v>1679</v>
      </c>
      <c r="F186">
        <v>385</v>
      </c>
    </row>
    <row r="187" spans="1:6">
      <c r="A187" t="s">
        <v>73</v>
      </c>
      <c r="B187" t="s">
        <v>566</v>
      </c>
      <c r="C187" t="s">
        <v>1941</v>
      </c>
      <c r="D187" t="s">
        <v>1942</v>
      </c>
      <c r="E187" t="s">
        <v>1679</v>
      </c>
      <c r="F187">
        <v>385</v>
      </c>
    </row>
    <row r="188" spans="1:6">
      <c r="A188" t="s">
        <v>69</v>
      </c>
      <c r="B188" t="s">
        <v>566</v>
      </c>
      <c r="C188" t="s">
        <v>1943</v>
      </c>
      <c r="D188" t="s">
        <v>1944</v>
      </c>
      <c r="E188" t="s">
        <v>1929</v>
      </c>
      <c r="F188">
        <v>350</v>
      </c>
    </row>
    <row r="189" spans="1:6">
      <c r="A189" t="s">
        <v>65</v>
      </c>
      <c r="B189" t="s">
        <v>566</v>
      </c>
      <c r="C189" t="s">
        <v>1945</v>
      </c>
      <c r="D189" t="s">
        <v>1946</v>
      </c>
      <c r="E189" t="s">
        <v>1929</v>
      </c>
      <c r="F189">
        <v>340</v>
      </c>
    </row>
    <row r="190" spans="1:6">
      <c r="A190" t="s">
        <v>62</v>
      </c>
      <c r="B190" t="s">
        <v>566</v>
      </c>
      <c r="C190" t="s">
        <v>1947</v>
      </c>
      <c r="D190" t="s">
        <v>1948</v>
      </c>
      <c r="E190" t="s">
        <v>1679</v>
      </c>
      <c r="F190">
        <v>290</v>
      </c>
    </row>
    <row r="191" spans="1:6">
      <c r="A191" t="s">
        <v>59</v>
      </c>
      <c r="B191" t="s">
        <v>566</v>
      </c>
      <c r="C191" t="s">
        <v>1949</v>
      </c>
      <c r="D191" t="s">
        <v>1950</v>
      </c>
      <c r="E191" t="s">
        <v>1679</v>
      </c>
      <c r="F191">
        <v>222</v>
      </c>
    </row>
    <row r="192" spans="1:6">
      <c r="A192" t="s">
        <v>56</v>
      </c>
      <c r="B192" t="s">
        <v>566</v>
      </c>
      <c r="C192" t="s">
        <v>1951</v>
      </c>
      <c r="D192" t="s">
        <v>1952</v>
      </c>
      <c r="E192" t="s">
        <v>1679</v>
      </c>
      <c r="F192">
        <v>220</v>
      </c>
    </row>
    <row r="193" spans="1:6">
      <c r="A193" t="s">
        <v>52</v>
      </c>
      <c r="B193" t="s">
        <v>566</v>
      </c>
      <c r="C193" t="s">
        <v>1953</v>
      </c>
      <c r="D193" t="s">
        <v>1954</v>
      </c>
      <c r="E193" t="s">
        <v>1929</v>
      </c>
      <c r="F193">
        <v>220</v>
      </c>
    </row>
    <row r="194" spans="1:6">
      <c r="A194" t="s">
        <v>49</v>
      </c>
      <c r="B194" t="s">
        <v>566</v>
      </c>
      <c r="C194" t="s">
        <v>1955</v>
      </c>
      <c r="D194" t="s">
        <v>1956</v>
      </c>
      <c r="E194" t="s">
        <v>1957</v>
      </c>
      <c r="F194">
        <v>220</v>
      </c>
    </row>
    <row r="195" spans="1:6">
      <c r="A195" t="s">
        <v>46</v>
      </c>
      <c r="B195" t="s">
        <v>566</v>
      </c>
      <c r="C195" t="s">
        <v>1958</v>
      </c>
      <c r="D195" t="s">
        <v>1959</v>
      </c>
      <c r="E195" t="s">
        <v>1929</v>
      </c>
      <c r="F195">
        <v>192</v>
      </c>
    </row>
    <row r="196" spans="1:6">
      <c r="A196" t="s">
        <v>96</v>
      </c>
      <c r="B196" t="s">
        <v>532</v>
      </c>
      <c r="C196" t="s">
        <v>1960</v>
      </c>
      <c r="D196" t="s">
        <v>1961</v>
      </c>
      <c r="E196" t="s">
        <v>1962</v>
      </c>
      <c r="F196">
        <v>685</v>
      </c>
    </row>
    <row r="197" spans="1:6">
      <c r="A197" t="s">
        <v>93</v>
      </c>
      <c r="B197" t="s">
        <v>532</v>
      </c>
      <c r="C197" t="s">
        <v>1963</v>
      </c>
      <c r="D197" t="s">
        <v>1964</v>
      </c>
      <c r="E197" t="s">
        <v>1965</v>
      </c>
      <c r="F197">
        <v>595</v>
      </c>
    </row>
    <row r="198" spans="1:6">
      <c r="A198" t="s">
        <v>90</v>
      </c>
      <c r="B198" t="s">
        <v>532</v>
      </c>
      <c r="C198" t="s">
        <v>1966</v>
      </c>
      <c r="D198" t="s">
        <v>1967</v>
      </c>
      <c r="E198" t="s">
        <v>1968</v>
      </c>
      <c r="F198">
        <v>563</v>
      </c>
    </row>
    <row r="199" spans="1:6">
      <c r="A199" t="s">
        <v>87</v>
      </c>
      <c r="B199" t="s">
        <v>532</v>
      </c>
      <c r="C199" t="s">
        <v>1969</v>
      </c>
      <c r="D199" t="s">
        <v>1970</v>
      </c>
      <c r="E199" t="s">
        <v>1971</v>
      </c>
      <c r="F199">
        <v>504</v>
      </c>
    </row>
    <row r="200" spans="1:6">
      <c r="A200" t="s">
        <v>84</v>
      </c>
      <c r="B200" t="s">
        <v>532</v>
      </c>
      <c r="C200" t="s">
        <v>1972</v>
      </c>
      <c r="D200" t="s">
        <v>1973</v>
      </c>
      <c r="E200" t="s">
        <v>1971</v>
      </c>
      <c r="F200">
        <v>504</v>
      </c>
    </row>
    <row r="201" spans="1:6">
      <c r="A201" t="s">
        <v>80</v>
      </c>
      <c r="B201" t="s">
        <v>532</v>
      </c>
      <c r="C201" t="s">
        <v>1974</v>
      </c>
      <c r="D201" t="s">
        <v>1975</v>
      </c>
      <c r="E201" t="s">
        <v>1670</v>
      </c>
      <c r="F201">
        <v>504</v>
      </c>
    </row>
    <row r="202" spans="1:6">
      <c r="A202" t="s">
        <v>77</v>
      </c>
      <c r="B202" t="s">
        <v>532</v>
      </c>
      <c r="C202" t="s">
        <v>1976</v>
      </c>
      <c r="D202" t="s">
        <v>1977</v>
      </c>
      <c r="E202" t="s">
        <v>1978</v>
      </c>
      <c r="F202">
        <v>490</v>
      </c>
    </row>
    <row r="203" spans="1:6">
      <c r="A203" t="s">
        <v>73</v>
      </c>
      <c r="B203" t="s">
        <v>532</v>
      </c>
      <c r="C203" t="s">
        <v>1979</v>
      </c>
      <c r="D203" t="s">
        <v>1980</v>
      </c>
      <c r="E203" t="s">
        <v>1981</v>
      </c>
      <c r="F203">
        <v>490</v>
      </c>
    </row>
    <row r="204" spans="1:6">
      <c r="A204" t="s">
        <v>69</v>
      </c>
      <c r="B204" t="s">
        <v>532</v>
      </c>
      <c r="C204" t="s">
        <v>1982</v>
      </c>
      <c r="D204" t="s">
        <v>1983</v>
      </c>
      <c r="E204" t="s">
        <v>1673</v>
      </c>
      <c r="F204">
        <v>460</v>
      </c>
    </row>
    <row r="205" spans="1:6">
      <c r="A205" t="s">
        <v>65</v>
      </c>
      <c r="B205" t="s">
        <v>532</v>
      </c>
      <c r="C205" t="s">
        <v>1984</v>
      </c>
      <c r="D205" t="s">
        <v>1985</v>
      </c>
      <c r="E205" t="s">
        <v>1986</v>
      </c>
      <c r="F205">
        <v>425</v>
      </c>
    </row>
    <row r="206" spans="1:6">
      <c r="A206" t="s">
        <v>62</v>
      </c>
      <c r="B206" t="s">
        <v>532</v>
      </c>
      <c r="C206" t="s">
        <v>1987</v>
      </c>
      <c r="D206" t="s">
        <v>1988</v>
      </c>
      <c r="E206" t="s">
        <v>1989</v>
      </c>
      <c r="F206">
        <v>390</v>
      </c>
    </row>
    <row r="207" spans="1:6">
      <c r="A207" t="s">
        <v>59</v>
      </c>
      <c r="B207" t="s">
        <v>532</v>
      </c>
      <c r="C207" t="s">
        <v>1990</v>
      </c>
      <c r="D207" t="s">
        <v>1991</v>
      </c>
      <c r="E207" t="s">
        <v>1992</v>
      </c>
      <c r="F207">
        <v>385</v>
      </c>
    </row>
    <row r="208" spans="1:6">
      <c r="A208" t="s">
        <v>56</v>
      </c>
      <c r="B208" t="s">
        <v>532</v>
      </c>
      <c r="C208" t="s">
        <v>1993</v>
      </c>
      <c r="D208" t="s">
        <v>1994</v>
      </c>
      <c r="E208" t="s">
        <v>1962</v>
      </c>
      <c r="F208">
        <v>385</v>
      </c>
    </row>
    <row r="209" spans="1:6">
      <c r="A209" t="s">
        <v>52</v>
      </c>
      <c r="B209" t="s">
        <v>532</v>
      </c>
      <c r="C209" t="s">
        <v>1995</v>
      </c>
      <c r="D209" t="s">
        <v>1996</v>
      </c>
      <c r="E209" t="s">
        <v>1653</v>
      </c>
      <c r="F209">
        <v>350</v>
      </c>
    </row>
    <row r="210" spans="1:6">
      <c r="A210" t="s">
        <v>49</v>
      </c>
      <c r="B210" t="s">
        <v>532</v>
      </c>
      <c r="C210" t="s">
        <v>1997</v>
      </c>
      <c r="D210" t="s">
        <v>1998</v>
      </c>
      <c r="E210" t="s">
        <v>1999</v>
      </c>
      <c r="F210">
        <v>350</v>
      </c>
    </row>
    <row r="211" spans="1:6">
      <c r="A211" t="s">
        <v>46</v>
      </c>
      <c r="B211" t="s">
        <v>532</v>
      </c>
      <c r="C211" t="s">
        <v>2000</v>
      </c>
      <c r="D211" t="s">
        <v>2001</v>
      </c>
      <c r="E211" t="s">
        <v>1684</v>
      </c>
      <c r="F211">
        <v>300</v>
      </c>
    </row>
    <row r="212" spans="1:6">
      <c r="A212" t="s">
        <v>96</v>
      </c>
      <c r="B212" t="s">
        <v>498</v>
      </c>
      <c r="C212" t="s">
        <v>2002</v>
      </c>
      <c r="D212" t="s">
        <v>2003</v>
      </c>
      <c r="E212" t="s">
        <v>1701</v>
      </c>
      <c r="F212">
        <v>385</v>
      </c>
    </row>
    <row r="213" spans="1:6">
      <c r="A213" t="s">
        <v>93</v>
      </c>
      <c r="B213" t="s">
        <v>498</v>
      </c>
      <c r="C213" t="s">
        <v>2004</v>
      </c>
      <c r="D213" t="s">
        <v>2005</v>
      </c>
      <c r="E213" t="s">
        <v>2006</v>
      </c>
      <c r="F213">
        <v>385</v>
      </c>
    </row>
    <row r="214" spans="1:6">
      <c r="A214" t="s">
        <v>90</v>
      </c>
      <c r="B214" t="s">
        <v>498</v>
      </c>
      <c r="C214" t="s">
        <v>2007</v>
      </c>
      <c r="D214" t="s">
        <v>2008</v>
      </c>
      <c r="E214" t="s">
        <v>1631</v>
      </c>
      <c r="F214">
        <v>360</v>
      </c>
    </row>
    <row r="215" spans="1:6">
      <c r="A215" t="s">
        <v>87</v>
      </c>
      <c r="B215" t="s">
        <v>498</v>
      </c>
      <c r="C215" t="s">
        <v>2009</v>
      </c>
      <c r="D215" t="s">
        <v>2010</v>
      </c>
      <c r="E215" t="s">
        <v>2011</v>
      </c>
      <c r="F215">
        <v>360</v>
      </c>
    </row>
    <row r="216" spans="1:6">
      <c r="A216" t="s">
        <v>84</v>
      </c>
      <c r="B216" t="s">
        <v>498</v>
      </c>
      <c r="C216" t="s">
        <v>2012</v>
      </c>
      <c r="D216" t="s">
        <v>2013</v>
      </c>
      <c r="E216" t="s">
        <v>2014</v>
      </c>
      <c r="F216">
        <v>360</v>
      </c>
    </row>
    <row r="217" spans="1:6">
      <c r="A217" t="s">
        <v>80</v>
      </c>
      <c r="B217" t="s">
        <v>498</v>
      </c>
      <c r="C217" t="s">
        <v>2015</v>
      </c>
      <c r="D217" t="s">
        <v>2016</v>
      </c>
      <c r="E217" t="s">
        <v>1534</v>
      </c>
      <c r="F217">
        <v>344</v>
      </c>
    </row>
    <row r="218" spans="1:6">
      <c r="A218" t="s">
        <v>77</v>
      </c>
      <c r="B218" t="s">
        <v>498</v>
      </c>
      <c r="C218" t="s">
        <v>2017</v>
      </c>
      <c r="D218" t="s">
        <v>2018</v>
      </c>
      <c r="E218" t="s">
        <v>1631</v>
      </c>
      <c r="F218">
        <v>300</v>
      </c>
    </row>
    <row r="219" spans="1:6">
      <c r="A219" t="s">
        <v>73</v>
      </c>
      <c r="B219" t="s">
        <v>498</v>
      </c>
      <c r="C219" t="s">
        <v>2019</v>
      </c>
      <c r="D219" t="s">
        <v>2020</v>
      </c>
      <c r="E219" t="s">
        <v>1701</v>
      </c>
      <c r="F219">
        <v>285</v>
      </c>
    </row>
    <row r="220" spans="1:6">
      <c r="A220" t="s">
        <v>69</v>
      </c>
      <c r="B220" t="s">
        <v>498</v>
      </c>
      <c r="C220" t="s">
        <v>2021</v>
      </c>
      <c r="D220" t="s">
        <v>2022</v>
      </c>
      <c r="E220" t="s">
        <v>1534</v>
      </c>
      <c r="F220">
        <v>253</v>
      </c>
    </row>
    <row r="221" spans="1:6">
      <c r="A221" t="s">
        <v>65</v>
      </c>
      <c r="B221" t="s">
        <v>498</v>
      </c>
      <c r="C221" t="s">
        <v>2023</v>
      </c>
      <c r="D221" t="s">
        <v>2024</v>
      </c>
      <c r="E221" t="s">
        <v>1701</v>
      </c>
      <c r="F221">
        <v>230</v>
      </c>
    </row>
    <row r="222" spans="1:6">
      <c r="A222" t="s">
        <v>62</v>
      </c>
      <c r="B222" t="s">
        <v>498</v>
      </c>
      <c r="C222" t="s">
        <v>2025</v>
      </c>
      <c r="D222" t="s">
        <v>2026</v>
      </c>
      <c r="E222" t="s">
        <v>1631</v>
      </c>
      <c r="F222">
        <v>220</v>
      </c>
    </row>
    <row r="223" spans="1:6">
      <c r="A223" t="s">
        <v>59</v>
      </c>
      <c r="B223" t="s">
        <v>498</v>
      </c>
      <c r="C223" t="s">
        <v>2027</v>
      </c>
      <c r="D223" t="s">
        <v>2028</v>
      </c>
      <c r="E223" t="s">
        <v>1701</v>
      </c>
      <c r="F223">
        <v>195</v>
      </c>
    </row>
    <row r="224" spans="1:6">
      <c r="A224" t="s">
        <v>56</v>
      </c>
      <c r="B224" t="s">
        <v>498</v>
      </c>
      <c r="C224" t="s">
        <v>2029</v>
      </c>
      <c r="D224" t="s">
        <v>2030</v>
      </c>
      <c r="E224" t="s">
        <v>1716</v>
      </c>
      <c r="F224">
        <v>192</v>
      </c>
    </row>
    <row r="225" spans="1:6">
      <c r="A225" t="s">
        <v>52</v>
      </c>
      <c r="B225" t="s">
        <v>498</v>
      </c>
      <c r="C225" t="s">
        <v>2031</v>
      </c>
      <c r="D225" t="s">
        <v>2032</v>
      </c>
      <c r="E225" t="s">
        <v>2033</v>
      </c>
      <c r="F225">
        <v>192</v>
      </c>
    </row>
    <row r="226" spans="1:6">
      <c r="A226" t="s">
        <v>49</v>
      </c>
      <c r="B226" t="s">
        <v>498</v>
      </c>
      <c r="C226" t="s">
        <v>2034</v>
      </c>
      <c r="D226" t="s">
        <v>2035</v>
      </c>
      <c r="E226" t="s">
        <v>1631</v>
      </c>
      <c r="F226">
        <v>157</v>
      </c>
    </row>
    <row r="227" spans="1:6">
      <c r="A227" t="s">
        <v>46</v>
      </c>
      <c r="B227" t="s">
        <v>498</v>
      </c>
      <c r="C227" t="s">
        <v>2036</v>
      </c>
      <c r="D227" t="s">
        <v>2037</v>
      </c>
      <c r="E227" t="s">
        <v>1534</v>
      </c>
      <c r="F227">
        <v>157</v>
      </c>
    </row>
    <row r="228" spans="1:6">
      <c r="A228" t="s">
        <v>96</v>
      </c>
      <c r="B228" t="s">
        <v>479</v>
      </c>
      <c r="C228" t="s">
        <v>2038</v>
      </c>
      <c r="D228" t="s">
        <v>2039</v>
      </c>
      <c r="E228" t="s">
        <v>2040</v>
      </c>
      <c r="F228">
        <v>293</v>
      </c>
    </row>
    <row r="229" spans="1:6">
      <c r="A229" t="s">
        <v>93</v>
      </c>
      <c r="B229" t="s">
        <v>479</v>
      </c>
      <c r="C229" t="s">
        <v>2041</v>
      </c>
      <c r="D229" t="s">
        <v>2042</v>
      </c>
      <c r="E229" t="s">
        <v>2040</v>
      </c>
      <c r="F229">
        <v>277</v>
      </c>
    </row>
    <row r="230" spans="1:6">
      <c r="A230" t="s">
        <v>90</v>
      </c>
      <c r="B230" t="s">
        <v>479</v>
      </c>
      <c r="C230" t="s">
        <v>2043</v>
      </c>
      <c r="D230" t="s">
        <v>2044</v>
      </c>
      <c r="E230" t="s">
        <v>2045</v>
      </c>
      <c r="F230">
        <v>242</v>
      </c>
    </row>
    <row r="231" spans="1:6">
      <c r="A231" t="s">
        <v>87</v>
      </c>
      <c r="B231" t="s">
        <v>479</v>
      </c>
      <c r="C231" t="s">
        <v>2046</v>
      </c>
      <c r="D231" t="s">
        <v>2047</v>
      </c>
      <c r="E231" t="s">
        <v>1686</v>
      </c>
      <c r="F231">
        <v>157</v>
      </c>
    </row>
    <row r="232" spans="1:6">
      <c r="A232" t="s">
        <v>84</v>
      </c>
      <c r="B232" t="s">
        <v>479</v>
      </c>
      <c r="C232" t="s">
        <v>2048</v>
      </c>
      <c r="D232" t="s">
        <v>2049</v>
      </c>
      <c r="E232" t="s">
        <v>1686</v>
      </c>
      <c r="F232">
        <v>137</v>
      </c>
    </row>
    <row r="233" spans="1:6">
      <c r="A233" t="s">
        <v>80</v>
      </c>
      <c r="B233" t="s">
        <v>479</v>
      </c>
      <c r="C233" t="s">
        <v>2050</v>
      </c>
      <c r="D233" t="s">
        <v>2051</v>
      </c>
      <c r="E233" t="s">
        <v>1686</v>
      </c>
      <c r="F233">
        <v>102</v>
      </c>
    </row>
    <row r="234" spans="1:6">
      <c r="A234" t="s">
        <v>96</v>
      </c>
      <c r="B234" t="s">
        <v>440</v>
      </c>
      <c r="C234" t="s">
        <v>2052</v>
      </c>
      <c r="D234" t="s">
        <v>2053</v>
      </c>
      <c r="E234" t="s">
        <v>1639</v>
      </c>
      <c r="F234">
        <v>412</v>
      </c>
    </row>
    <row r="235" spans="1:6">
      <c r="A235" t="s">
        <v>93</v>
      </c>
      <c r="B235" t="s">
        <v>440</v>
      </c>
      <c r="C235" t="s">
        <v>2054</v>
      </c>
      <c r="D235" t="s">
        <v>2055</v>
      </c>
      <c r="E235" t="s">
        <v>2056</v>
      </c>
      <c r="F235">
        <v>400</v>
      </c>
    </row>
    <row r="236" spans="1:6">
      <c r="A236" t="s">
        <v>90</v>
      </c>
      <c r="B236" t="s">
        <v>440</v>
      </c>
      <c r="C236" t="s">
        <v>2057</v>
      </c>
      <c r="D236" t="s">
        <v>2058</v>
      </c>
      <c r="E236" t="s">
        <v>2059</v>
      </c>
      <c r="F236">
        <v>360</v>
      </c>
    </row>
    <row r="237" spans="1:6">
      <c r="A237" t="s">
        <v>87</v>
      </c>
      <c r="B237" t="s">
        <v>440</v>
      </c>
      <c r="C237" t="s">
        <v>2060</v>
      </c>
      <c r="D237" t="s">
        <v>2061</v>
      </c>
      <c r="E237" t="s">
        <v>2056</v>
      </c>
      <c r="F237">
        <v>360</v>
      </c>
    </row>
    <row r="238" spans="1:6">
      <c r="A238" t="s">
        <v>84</v>
      </c>
      <c r="B238" t="s">
        <v>440</v>
      </c>
      <c r="C238" t="s">
        <v>2062</v>
      </c>
      <c r="D238" t="s">
        <v>2063</v>
      </c>
      <c r="E238" t="s">
        <v>1574</v>
      </c>
      <c r="F238">
        <v>360</v>
      </c>
    </row>
    <row r="239" spans="1:6">
      <c r="A239" t="s">
        <v>80</v>
      </c>
      <c r="B239" t="s">
        <v>440</v>
      </c>
      <c r="C239" t="s">
        <v>2064</v>
      </c>
      <c r="D239" t="s">
        <v>2065</v>
      </c>
      <c r="E239" t="s">
        <v>1599</v>
      </c>
      <c r="F239">
        <v>350</v>
      </c>
    </row>
    <row r="240" spans="1:6">
      <c r="A240" t="s">
        <v>77</v>
      </c>
      <c r="B240" t="s">
        <v>440</v>
      </c>
      <c r="C240" t="s">
        <v>2066</v>
      </c>
      <c r="D240" t="s">
        <v>2067</v>
      </c>
      <c r="E240" t="s">
        <v>2068</v>
      </c>
      <c r="F240">
        <v>350</v>
      </c>
    </row>
    <row r="241" spans="1:6">
      <c r="A241" t="s">
        <v>73</v>
      </c>
      <c r="B241" t="s">
        <v>440</v>
      </c>
      <c r="C241" t="s">
        <v>6112</v>
      </c>
      <c r="D241" t="s">
        <v>2069</v>
      </c>
      <c r="E241" t="s">
        <v>2070</v>
      </c>
      <c r="F241">
        <v>335</v>
      </c>
    </row>
    <row r="242" spans="1:6">
      <c r="A242" t="s">
        <v>69</v>
      </c>
      <c r="B242" t="s">
        <v>440</v>
      </c>
      <c r="C242" t="s">
        <v>2071</v>
      </c>
      <c r="D242" t="s">
        <v>2072</v>
      </c>
      <c r="E242" t="s">
        <v>2056</v>
      </c>
      <c r="F242">
        <v>300</v>
      </c>
    </row>
    <row r="243" spans="1:6">
      <c r="A243" t="s">
        <v>65</v>
      </c>
      <c r="B243" t="s">
        <v>440</v>
      </c>
      <c r="C243" t="s">
        <v>2073</v>
      </c>
      <c r="D243" t="s">
        <v>2074</v>
      </c>
      <c r="E243" t="s">
        <v>1743</v>
      </c>
      <c r="F243">
        <v>299</v>
      </c>
    </row>
    <row r="244" spans="1:6">
      <c r="A244" t="s">
        <v>62</v>
      </c>
      <c r="B244" t="s">
        <v>440</v>
      </c>
      <c r="C244" t="s">
        <v>2075</v>
      </c>
      <c r="D244" t="s">
        <v>2076</v>
      </c>
      <c r="E244" t="s">
        <v>2077</v>
      </c>
      <c r="F244">
        <v>290</v>
      </c>
    </row>
    <row r="245" spans="1:6">
      <c r="A245" t="s">
        <v>59</v>
      </c>
      <c r="B245" t="s">
        <v>440</v>
      </c>
      <c r="C245" t="s">
        <v>2078</v>
      </c>
      <c r="D245" t="s">
        <v>2079</v>
      </c>
      <c r="E245" t="s">
        <v>1639</v>
      </c>
      <c r="F245">
        <v>290</v>
      </c>
    </row>
    <row r="246" spans="1:6">
      <c r="A246" t="s">
        <v>56</v>
      </c>
      <c r="B246" t="s">
        <v>440</v>
      </c>
      <c r="C246" t="s">
        <v>2080</v>
      </c>
      <c r="D246" t="s">
        <v>2081</v>
      </c>
      <c r="E246" t="s">
        <v>1750</v>
      </c>
      <c r="F246">
        <v>290</v>
      </c>
    </row>
    <row r="247" spans="1:6">
      <c r="A247" t="s">
        <v>52</v>
      </c>
      <c r="B247" t="s">
        <v>440</v>
      </c>
      <c r="C247" t="s">
        <v>2082</v>
      </c>
      <c r="D247" t="s">
        <v>2083</v>
      </c>
      <c r="E247" t="s">
        <v>2084</v>
      </c>
      <c r="F247">
        <v>285</v>
      </c>
    </row>
    <row r="248" spans="1:6">
      <c r="A248" t="s">
        <v>49</v>
      </c>
      <c r="B248" t="s">
        <v>440</v>
      </c>
      <c r="C248" t="s">
        <v>2085</v>
      </c>
      <c r="D248" t="s">
        <v>2086</v>
      </c>
      <c r="E248" t="s">
        <v>2087</v>
      </c>
      <c r="F248">
        <v>275</v>
      </c>
    </row>
    <row r="249" spans="1:6">
      <c r="A249" t="s">
        <v>46</v>
      </c>
      <c r="B249" t="s">
        <v>440</v>
      </c>
      <c r="C249" t="s">
        <v>2088</v>
      </c>
      <c r="D249" t="s">
        <v>2089</v>
      </c>
      <c r="E249" t="s">
        <v>2068</v>
      </c>
      <c r="F249">
        <v>275</v>
      </c>
    </row>
    <row r="250" spans="1:6">
      <c r="A250" t="s">
        <v>96</v>
      </c>
      <c r="B250" t="s">
        <v>2090</v>
      </c>
      <c r="C250" t="s">
        <v>2091</v>
      </c>
      <c r="D250" t="s">
        <v>2092</v>
      </c>
      <c r="E250" t="s">
        <v>1531</v>
      </c>
      <c r="F250">
        <v>286</v>
      </c>
    </row>
    <row r="251" spans="1:6">
      <c r="A251" t="s">
        <v>93</v>
      </c>
      <c r="B251" t="s">
        <v>2090</v>
      </c>
      <c r="C251" t="s">
        <v>2093</v>
      </c>
      <c r="D251" t="s">
        <v>2094</v>
      </c>
      <c r="E251" t="s">
        <v>1592</v>
      </c>
      <c r="F251">
        <v>275</v>
      </c>
    </row>
    <row r="252" spans="1:6">
      <c r="A252" t="s">
        <v>90</v>
      </c>
      <c r="B252" t="s">
        <v>2090</v>
      </c>
      <c r="C252" t="s">
        <v>2095</v>
      </c>
      <c r="D252" t="s">
        <v>2096</v>
      </c>
      <c r="E252" t="s">
        <v>1592</v>
      </c>
      <c r="F252">
        <v>275</v>
      </c>
    </row>
    <row r="253" spans="1:6">
      <c r="A253" t="s">
        <v>87</v>
      </c>
      <c r="B253" t="s">
        <v>2090</v>
      </c>
      <c r="C253" t="s">
        <v>2097</v>
      </c>
      <c r="D253" t="s">
        <v>2098</v>
      </c>
      <c r="E253" t="s">
        <v>2099</v>
      </c>
      <c r="F253">
        <v>275</v>
      </c>
    </row>
    <row r="254" spans="1:6">
      <c r="A254" t="s">
        <v>84</v>
      </c>
      <c r="B254" t="s">
        <v>2090</v>
      </c>
      <c r="C254" t="s">
        <v>2100</v>
      </c>
      <c r="D254" t="s">
        <v>2101</v>
      </c>
      <c r="E254" t="s">
        <v>1577</v>
      </c>
      <c r="F254">
        <v>275</v>
      </c>
    </row>
    <row r="255" spans="1:6">
      <c r="A255" t="s">
        <v>80</v>
      </c>
      <c r="B255" t="s">
        <v>2090</v>
      </c>
      <c r="C255" t="s">
        <v>2102</v>
      </c>
      <c r="D255" t="s">
        <v>2103</v>
      </c>
      <c r="E255" t="s">
        <v>2104</v>
      </c>
      <c r="F255">
        <v>270</v>
      </c>
    </row>
    <row r="256" spans="1:6">
      <c r="A256" t="s">
        <v>77</v>
      </c>
      <c r="B256" t="s">
        <v>2090</v>
      </c>
      <c r="C256" t="s">
        <v>2105</v>
      </c>
      <c r="D256" t="s">
        <v>2106</v>
      </c>
      <c r="E256" t="s">
        <v>1514</v>
      </c>
      <c r="F256">
        <v>220</v>
      </c>
    </row>
    <row r="257" spans="1:6">
      <c r="A257" t="s">
        <v>73</v>
      </c>
      <c r="B257" t="s">
        <v>2090</v>
      </c>
      <c r="C257" t="s">
        <v>2107</v>
      </c>
      <c r="D257" t="s">
        <v>2108</v>
      </c>
      <c r="E257" t="s">
        <v>1531</v>
      </c>
      <c r="F257">
        <v>213</v>
      </c>
    </row>
    <row r="258" spans="1:6">
      <c r="A258" t="s">
        <v>69</v>
      </c>
      <c r="B258" t="s">
        <v>2090</v>
      </c>
      <c r="C258" t="s">
        <v>2109</v>
      </c>
      <c r="D258" t="s">
        <v>2110</v>
      </c>
      <c r="E258" t="s">
        <v>1531</v>
      </c>
      <c r="F258">
        <v>200</v>
      </c>
    </row>
    <row r="259" spans="1:6">
      <c r="A259" t="s">
        <v>65</v>
      </c>
      <c r="B259" t="s">
        <v>2090</v>
      </c>
      <c r="C259" t="s">
        <v>2111</v>
      </c>
      <c r="D259" t="s">
        <v>2112</v>
      </c>
      <c r="E259" t="s">
        <v>1531</v>
      </c>
      <c r="F259">
        <v>200</v>
      </c>
    </row>
    <row r="260" spans="1:6">
      <c r="A260" t="s">
        <v>62</v>
      </c>
      <c r="B260" t="s">
        <v>2090</v>
      </c>
      <c r="C260" t="s">
        <v>2113</v>
      </c>
      <c r="D260" t="s">
        <v>2114</v>
      </c>
      <c r="E260" t="s">
        <v>1531</v>
      </c>
      <c r="F260">
        <v>175</v>
      </c>
    </row>
    <row r="261" spans="1:6">
      <c r="A261" t="s">
        <v>59</v>
      </c>
      <c r="B261" t="s">
        <v>2090</v>
      </c>
      <c r="C261" t="s">
        <v>2115</v>
      </c>
      <c r="D261" t="s">
        <v>2116</v>
      </c>
      <c r="E261" t="s">
        <v>1766</v>
      </c>
      <c r="F261">
        <v>152</v>
      </c>
    </row>
    <row r="262" spans="1:6">
      <c r="A262" t="s">
        <v>56</v>
      </c>
      <c r="B262" t="s">
        <v>2090</v>
      </c>
      <c r="C262" t="s">
        <v>2117</v>
      </c>
      <c r="D262" t="s">
        <v>2118</v>
      </c>
      <c r="E262" t="s">
        <v>2119</v>
      </c>
      <c r="F262">
        <v>137</v>
      </c>
    </row>
    <row r="263" spans="1:6">
      <c r="A263" t="s">
        <v>96</v>
      </c>
      <c r="B263" t="s">
        <v>372</v>
      </c>
      <c r="C263" t="s">
        <v>2120</v>
      </c>
      <c r="D263" t="s">
        <v>2121</v>
      </c>
      <c r="E263" t="s">
        <v>1817</v>
      </c>
      <c r="F263">
        <v>137</v>
      </c>
    </row>
    <row r="264" spans="1:6">
      <c r="A264" t="s">
        <v>93</v>
      </c>
      <c r="B264" t="s">
        <v>372</v>
      </c>
      <c r="C264" t="s">
        <v>2122</v>
      </c>
      <c r="D264" t="s">
        <v>2123</v>
      </c>
      <c r="E264" t="s">
        <v>1835</v>
      </c>
      <c r="F264">
        <v>137</v>
      </c>
    </row>
    <row r="265" spans="1:6">
      <c r="A265" t="s">
        <v>96</v>
      </c>
      <c r="B265" t="s">
        <v>363</v>
      </c>
      <c r="C265" t="s">
        <v>2124</v>
      </c>
      <c r="D265" t="s">
        <v>2125</v>
      </c>
      <c r="E265" t="s">
        <v>2126</v>
      </c>
      <c r="F265">
        <v>157</v>
      </c>
    </row>
    <row r="266" spans="1:6">
      <c r="A266" t="s">
        <v>96</v>
      </c>
      <c r="B266" t="s">
        <v>307</v>
      </c>
      <c r="C266" t="s">
        <v>2127</v>
      </c>
      <c r="D266" t="s">
        <v>2128</v>
      </c>
      <c r="E266" t="s">
        <v>1642</v>
      </c>
      <c r="F266">
        <v>92</v>
      </c>
    </row>
    <row r="267" spans="1:6">
      <c r="A267" t="s">
        <v>96</v>
      </c>
      <c r="B267" t="s">
        <v>270</v>
      </c>
      <c r="C267" t="s">
        <v>6113</v>
      </c>
      <c r="D267" t="s">
        <v>2129</v>
      </c>
      <c r="E267" t="s">
        <v>1929</v>
      </c>
      <c r="F267">
        <v>192</v>
      </c>
    </row>
    <row r="268" spans="1:6">
      <c r="A268" t="s">
        <v>93</v>
      </c>
      <c r="B268" t="s">
        <v>270</v>
      </c>
      <c r="C268" t="s">
        <v>2130</v>
      </c>
      <c r="D268" t="s">
        <v>2131</v>
      </c>
      <c r="E268" t="s">
        <v>1957</v>
      </c>
      <c r="F268">
        <v>155</v>
      </c>
    </row>
    <row r="269" spans="1:6">
      <c r="A269" t="s">
        <v>96</v>
      </c>
      <c r="B269" t="s">
        <v>236</v>
      </c>
      <c r="C269" t="s">
        <v>2132</v>
      </c>
      <c r="D269" t="s">
        <v>2133</v>
      </c>
      <c r="E269" t="s">
        <v>1670</v>
      </c>
      <c r="F269">
        <v>275</v>
      </c>
    </row>
    <row r="270" spans="1:6">
      <c r="A270" t="s">
        <v>93</v>
      </c>
      <c r="B270" t="s">
        <v>236</v>
      </c>
      <c r="C270" t="s">
        <v>2134</v>
      </c>
      <c r="D270" t="s">
        <v>2135</v>
      </c>
      <c r="E270" t="s">
        <v>1670</v>
      </c>
      <c r="F270">
        <v>275</v>
      </c>
    </row>
    <row r="271" spans="1:6">
      <c r="A271" t="s">
        <v>90</v>
      </c>
      <c r="B271" t="s">
        <v>236</v>
      </c>
      <c r="C271" t="s">
        <v>2136</v>
      </c>
      <c r="D271" t="s">
        <v>2137</v>
      </c>
      <c r="E271" t="s">
        <v>1670</v>
      </c>
      <c r="F271">
        <v>275</v>
      </c>
    </row>
    <row r="272" spans="1:6">
      <c r="A272" t="s">
        <v>87</v>
      </c>
      <c r="B272" t="s">
        <v>236</v>
      </c>
      <c r="C272" t="s">
        <v>2138</v>
      </c>
      <c r="D272" t="s">
        <v>2139</v>
      </c>
      <c r="E272" t="s">
        <v>1971</v>
      </c>
      <c r="F272">
        <v>275</v>
      </c>
    </row>
    <row r="273" spans="1:6">
      <c r="A273" t="s">
        <v>84</v>
      </c>
      <c r="B273" t="s">
        <v>236</v>
      </c>
      <c r="C273" t="s">
        <v>2140</v>
      </c>
      <c r="D273" t="s">
        <v>2141</v>
      </c>
      <c r="E273" t="s">
        <v>2142</v>
      </c>
      <c r="F273">
        <v>275</v>
      </c>
    </row>
    <row r="274" spans="1:6">
      <c r="A274" t="s">
        <v>96</v>
      </c>
      <c r="B274" t="s">
        <v>198</v>
      </c>
      <c r="C274" t="s">
        <v>2143</v>
      </c>
      <c r="D274" t="s">
        <v>2144</v>
      </c>
      <c r="E274" t="s">
        <v>2145</v>
      </c>
      <c r="F274">
        <v>275</v>
      </c>
    </row>
    <row r="275" spans="1:6">
      <c r="A275" t="s">
        <v>93</v>
      </c>
      <c r="B275" t="s">
        <v>198</v>
      </c>
      <c r="C275" t="s">
        <v>2146</v>
      </c>
      <c r="D275" t="s">
        <v>2147</v>
      </c>
      <c r="E275" t="s">
        <v>2148</v>
      </c>
      <c r="F275">
        <v>275</v>
      </c>
    </row>
    <row r="276" spans="1:6">
      <c r="A276" t="s">
        <v>90</v>
      </c>
      <c r="B276" t="s">
        <v>198</v>
      </c>
      <c r="C276" t="s">
        <v>2149</v>
      </c>
      <c r="D276" t="s">
        <v>2150</v>
      </c>
      <c r="E276" t="s">
        <v>1653</v>
      </c>
      <c r="F276">
        <v>275</v>
      </c>
    </row>
    <row r="277" spans="1:6">
      <c r="A277" t="s">
        <v>87</v>
      </c>
      <c r="B277" t="s">
        <v>198</v>
      </c>
      <c r="C277" t="s">
        <v>2151</v>
      </c>
      <c r="D277" t="s">
        <v>2152</v>
      </c>
      <c r="E277" t="s">
        <v>1653</v>
      </c>
      <c r="F277">
        <v>275</v>
      </c>
    </row>
    <row r="278" spans="1:6">
      <c r="A278" t="s">
        <v>84</v>
      </c>
      <c r="B278" t="s">
        <v>198</v>
      </c>
      <c r="C278" t="s">
        <v>2153</v>
      </c>
      <c r="D278" t="s">
        <v>2154</v>
      </c>
      <c r="E278" t="s">
        <v>2155</v>
      </c>
      <c r="F278">
        <v>272</v>
      </c>
    </row>
    <row r="279" spans="1:6">
      <c r="A279" t="s">
        <v>80</v>
      </c>
      <c r="B279" t="s">
        <v>198</v>
      </c>
      <c r="C279" t="s">
        <v>2156</v>
      </c>
      <c r="D279" t="s">
        <v>2157</v>
      </c>
      <c r="E279" t="s">
        <v>2158</v>
      </c>
      <c r="F279">
        <v>272</v>
      </c>
    </row>
    <row r="280" spans="1:6">
      <c r="A280" t="s">
        <v>77</v>
      </c>
      <c r="B280" t="s">
        <v>198</v>
      </c>
      <c r="C280" t="s">
        <v>2159</v>
      </c>
      <c r="D280" t="s">
        <v>2160</v>
      </c>
      <c r="E280" t="s">
        <v>1648</v>
      </c>
      <c r="F280">
        <v>250</v>
      </c>
    </row>
    <row r="281" spans="1:6">
      <c r="A281" t="s">
        <v>73</v>
      </c>
      <c r="B281" t="s">
        <v>198</v>
      </c>
      <c r="C281" t="s">
        <v>2161</v>
      </c>
      <c r="D281" t="s">
        <v>2162</v>
      </c>
      <c r="E281" t="s">
        <v>1968</v>
      </c>
      <c r="F281">
        <v>234</v>
      </c>
    </row>
    <row r="282" spans="1:6">
      <c r="A282" t="s">
        <v>69</v>
      </c>
      <c r="B282" t="s">
        <v>198</v>
      </c>
      <c r="C282" t="s">
        <v>2163</v>
      </c>
      <c r="D282" t="s">
        <v>2164</v>
      </c>
      <c r="E282" t="s">
        <v>2165</v>
      </c>
      <c r="F282">
        <v>230</v>
      </c>
    </row>
    <row r="283" spans="1:6">
      <c r="A283" t="s">
        <v>65</v>
      </c>
      <c r="B283" t="s">
        <v>198</v>
      </c>
      <c r="C283" t="s">
        <v>2166</v>
      </c>
      <c r="D283" t="s">
        <v>2167</v>
      </c>
      <c r="E283" t="s">
        <v>2165</v>
      </c>
      <c r="F283">
        <v>205</v>
      </c>
    </row>
    <row r="284" spans="1:6">
      <c r="A284" t="s">
        <v>62</v>
      </c>
      <c r="B284" t="s">
        <v>198</v>
      </c>
      <c r="C284" t="s">
        <v>2168</v>
      </c>
      <c r="D284" t="s">
        <v>2169</v>
      </c>
      <c r="E284" t="s">
        <v>1662</v>
      </c>
      <c r="F284">
        <v>205</v>
      </c>
    </row>
    <row r="285" spans="1:6">
      <c r="A285" t="s">
        <v>59</v>
      </c>
      <c r="B285" t="s">
        <v>198</v>
      </c>
      <c r="C285" t="s">
        <v>2170</v>
      </c>
      <c r="D285" t="s">
        <v>2171</v>
      </c>
      <c r="E285" t="s">
        <v>2172</v>
      </c>
      <c r="F285">
        <v>192</v>
      </c>
    </row>
    <row r="286" spans="1:6">
      <c r="A286" t="s">
        <v>56</v>
      </c>
      <c r="B286" t="s">
        <v>198</v>
      </c>
      <c r="C286" t="s">
        <v>2173</v>
      </c>
      <c r="D286" t="s">
        <v>2174</v>
      </c>
      <c r="E286" t="s">
        <v>2175</v>
      </c>
      <c r="F286">
        <v>192</v>
      </c>
    </row>
    <row r="287" spans="1:6">
      <c r="A287" t="s">
        <v>52</v>
      </c>
      <c r="B287" t="s">
        <v>198</v>
      </c>
      <c r="C287" t="s">
        <v>2176</v>
      </c>
      <c r="D287" t="s">
        <v>2177</v>
      </c>
      <c r="E287" t="s">
        <v>2178</v>
      </c>
      <c r="F287">
        <v>184</v>
      </c>
    </row>
    <row r="288" spans="1:6">
      <c r="A288" t="s">
        <v>49</v>
      </c>
      <c r="B288" t="s">
        <v>198</v>
      </c>
      <c r="C288" t="s">
        <v>2179</v>
      </c>
      <c r="D288" t="s">
        <v>2180</v>
      </c>
      <c r="E288" t="s">
        <v>1962</v>
      </c>
      <c r="F288">
        <v>175</v>
      </c>
    </row>
    <row r="289" spans="1:6">
      <c r="A289" t="s">
        <v>46</v>
      </c>
      <c r="B289" t="s">
        <v>198</v>
      </c>
      <c r="C289" t="s">
        <v>2181</v>
      </c>
      <c r="D289" t="s">
        <v>2182</v>
      </c>
      <c r="E289" t="s">
        <v>1653</v>
      </c>
      <c r="F289">
        <v>175</v>
      </c>
    </row>
    <row r="290" spans="1:6">
      <c r="A290" t="s">
        <v>96</v>
      </c>
      <c r="B290" t="s">
        <v>166</v>
      </c>
      <c r="C290" t="s">
        <v>2183</v>
      </c>
      <c r="D290" t="s">
        <v>2184</v>
      </c>
      <c r="E290" t="s">
        <v>1534</v>
      </c>
      <c r="F290">
        <v>157</v>
      </c>
    </row>
    <row r="291" spans="1:6">
      <c r="A291" t="s">
        <v>93</v>
      </c>
      <c r="B291" t="s">
        <v>166</v>
      </c>
      <c r="C291" t="s">
        <v>2185</v>
      </c>
      <c r="D291" t="s">
        <v>2186</v>
      </c>
      <c r="E291" t="s">
        <v>1534</v>
      </c>
      <c r="F291">
        <v>157</v>
      </c>
    </row>
    <row r="292" spans="1:6">
      <c r="A292" t="s">
        <v>90</v>
      </c>
      <c r="B292" t="s">
        <v>166</v>
      </c>
      <c r="C292" t="s">
        <v>2187</v>
      </c>
      <c r="D292" t="s">
        <v>2188</v>
      </c>
      <c r="E292" t="s">
        <v>2189</v>
      </c>
      <c r="F292">
        <v>137</v>
      </c>
    </row>
    <row r="293" spans="1:6">
      <c r="A293" t="s">
        <v>87</v>
      </c>
      <c r="B293" t="s">
        <v>166</v>
      </c>
      <c r="C293" t="s">
        <v>2190</v>
      </c>
      <c r="D293" t="s">
        <v>2191</v>
      </c>
      <c r="E293" t="s">
        <v>2192</v>
      </c>
      <c r="F293">
        <v>102</v>
      </c>
    </row>
    <row r="294" spans="1:6">
      <c r="A294" t="s">
        <v>84</v>
      </c>
      <c r="B294" t="s">
        <v>166</v>
      </c>
      <c r="C294" t="s">
        <v>2193</v>
      </c>
      <c r="D294" t="s">
        <v>2194</v>
      </c>
      <c r="E294" t="s">
        <v>1534</v>
      </c>
      <c r="F294">
        <v>102</v>
      </c>
    </row>
    <row r="295" spans="1:6">
      <c r="A295" t="s">
        <v>96</v>
      </c>
      <c r="B295" t="s">
        <v>131</v>
      </c>
      <c r="C295" t="s">
        <v>2195</v>
      </c>
      <c r="D295" t="s">
        <v>2196</v>
      </c>
      <c r="E295" t="s">
        <v>1726</v>
      </c>
      <c r="F295">
        <v>272</v>
      </c>
    </row>
    <row r="296" spans="1:6">
      <c r="A296" t="s">
        <v>93</v>
      </c>
      <c r="B296" t="s">
        <v>131</v>
      </c>
      <c r="C296" t="s">
        <v>2197</v>
      </c>
      <c r="D296" t="s">
        <v>2198</v>
      </c>
      <c r="E296" t="s">
        <v>1553</v>
      </c>
      <c r="F296">
        <v>270</v>
      </c>
    </row>
    <row r="297" spans="1:6">
      <c r="A297" t="s">
        <v>90</v>
      </c>
      <c r="B297" t="s">
        <v>131</v>
      </c>
      <c r="C297" t="s">
        <v>2199</v>
      </c>
      <c r="D297" t="s">
        <v>2200</v>
      </c>
      <c r="E297" t="s">
        <v>2201</v>
      </c>
      <c r="F297">
        <v>268</v>
      </c>
    </row>
    <row r="298" spans="1:6">
      <c r="A298" t="s">
        <v>87</v>
      </c>
      <c r="B298" t="s">
        <v>131</v>
      </c>
      <c r="C298" t="s">
        <v>2202</v>
      </c>
      <c r="D298" t="s">
        <v>2203</v>
      </c>
      <c r="E298" t="s">
        <v>1519</v>
      </c>
      <c r="F298">
        <v>242</v>
      </c>
    </row>
    <row r="299" spans="1:6">
      <c r="A299" t="s">
        <v>84</v>
      </c>
      <c r="B299" t="s">
        <v>131</v>
      </c>
      <c r="C299" t="s">
        <v>2204</v>
      </c>
      <c r="D299" t="s">
        <v>2205</v>
      </c>
      <c r="E299" t="s">
        <v>1519</v>
      </c>
      <c r="F299">
        <v>220</v>
      </c>
    </row>
    <row r="300" spans="1:6">
      <c r="A300" t="s">
        <v>80</v>
      </c>
      <c r="B300" t="s">
        <v>131</v>
      </c>
      <c r="C300" t="s">
        <v>2206</v>
      </c>
      <c r="D300" t="s">
        <v>2207</v>
      </c>
      <c r="E300" t="s">
        <v>2208</v>
      </c>
      <c r="F300">
        <v>220</v>
      </c>
    </row>
    <row r="301" spans="1:6">
      <c r="A301" t="s">
        <v>77</v>
      </c>
      <c r="B301" t="s">
        <v>131</v>
      </c>
      <c r="C301" t="s">
        <v>2209</v>
      </c>
      <c r="D301" t="s">
        <v>2210</v>
      </c>
      <c r="E301" t="s">
        <v>2211</v>
      </c>
      <c r="F301">
        <v>200</v>
      </c>
    </row>
    <row r="302" spans="1:6">
      <c r="A302" t="s">
        <v>73</v>
      </c>
      <c r="B302" t="s">
        <v>131</v>
      </c>
      <c r="C302" t="s">
        <v>2212</v>
      </c>
      <c r="D302" t="s">
        <v>2213</v>
      </c>
      <c r="E302" t="s">
        <v>1519</v>
      </c>
      <c r="F302">
        <v>200</v>
      </c>
    </row>
    <row r="303" spans="1:6">
      <c r="A303" t="s">
        <v>69</v>
      </c>
      <c r="B303" t="s">
        <v>131</v>
      </c>
      <c r="C303" t="s">
        <v>2214</v>
      </c>
      <c r="D303" t="s">
        <v>2215</v>
      </c>
      <c r="E303" t="s">
        <v>2216</v>
      </c>
      <c r="F303">
        <v>192</v>
      </c>
    </row>
    <row r="304" spans="1:6">
      <c r="A304" t="s">
        <v>65</v>
      </c>
      <c r="B304" t="s">
        <v>131</v>
      </c>
      <c r="C304" t="s">
        <v>2217</v>
      </c>
      <c r="D304" t="s">
        <v>2218</v>
      </c>
      <c r="E304" t="s">
        <v>2219</v>
      </c>
      <c r="F304">
        <v>192</v>
      </c>
    </row>
    <row r="305" spans="1:6">
      <c r="A305" t="s">
        <v>62</v>
      </c>
      <c r="B305" t="s">
        <v>131</v>
      </c>
      <c r="C305" t="s">
        <v>2220</v>
      </c>
      <c r="D305" t="s">
        <v>2221</v>
      </c>
      <c r="E305" t="s">
        <v>1519</v>
      </c>
      <c r="F305">
        <v>191</v>
      </c>
    </row>
    <row r="306" spans="1:6">
      <c r="A306" t="s">
        <v>59</v>
      </c>
      <c r="B306" t="s">
        <v>131</v>
      </c>
      <c r="C306" t="s">
        <v>2222</v>
      </c>
      <c r="D306" t="s">
        <v>2223</v>
      </c>
      <c r="E306" t="s">
        <v>1574</v>
      </c>
      <c r="F306">
        <v>166</v>
      </c>
    </row>
    <row r="307" spans="1:6">
      <c r="A307" t="s">
        <v>56</v>
      </c>
      <c r="B307" t="s">
        <v>131</v>
      </c>
      <c r="C307" t="s">
        <v>2224</v>
      </c>
      <c r="D307" t="s">
        <v>2225</v>
      </c>
      <c r="E307" t="s">
        <v>2068</v>
      </c>
      <c r="F307">
        <v>155</v>
      </c>
    </row>
    <row r="308" spans="1:6">
      <c r="A308" t="s">
        <v>52</v>
      </c>
      <c r="B308" t="s">
        <v>131</v>
      </c>
      <c r="C308" t="s">
        <v>2226</v>
      </c>
      <c r="D308" t="s">
        <v>2227</v>
      </c>
      <c r="E308" t="s">
        <v>2228</v>
      </c>
      <c r="F308">
        <v>152</v>
      </c>
    </row>
    <row r="309" spans="1:6">
      <c r="A309" t="s">
        <v>49</v>
      </c>
      <c r="B309" t="s">
        <v>131</v>
      </c>
      <c r="C309" t="s">
        <v>2229</v>
      </c>
      <c r="D309" t="s">
        <v>2230</v>
      </c>
      <c r="E309" t="s">
        <v>1519</v>
      </c>
      <c r="F309">
        <v>142</v>
      </c>
    </row>
    <row r="310" spans="1:6">
      <c r="A310" t="s">
        <v>46</v>
      </c>
      <c r="B310" t="s">
        <v>131</v>
      </c>
      <c r="C310" t="s">
        <v>2231</v>
      </c>
      <c r="D310" t="s">
        <v>2232</v>
      </c>
      <c r="E310" t="s">
        <v>2233</v>
      </c>
      <c r="F310">
        <v>142</v>
      </c>
    </row>
    <row r="311" spans="1:6">
      <c r="A311" t="s">
        <v>42</v>
      </c>
      <c r="B311" t="s">
        <v>131</v>
      </c>
      <c r="C311" t="s">
        <v>2234</v>
      </c>
      <c r="D311" t="s">
        <v>2235</v>
      </c>
      <c r="E311" t="s">
        <v>1519</v>
      </c>
      <c r="F311">
        <v>142</v>
      </c>
    </row>
    <row r="312" spans="1:6">
      <c r="A312" t="s">
        <v>39</v>
      </c>
      <c r="B312" t="s">
        <v>131</v>
      </c>
      <c r="C312" t="s">
        <v>2236</v>
      </c>
      <c r="D312" t="s">
        <v>2237</v>
      </c>
      <c r="E312" t="s">
        <v>1574</v>
      </c>
      <c r="F312">
        <v>137</v>
      </c>
    </row>
    <row r="313" spans="1:6">
      <c r="A313" t="s">
        <v>35</v>
      </c>
      <c r="B313" t="s">
        <v>131</v>
      </c>
      <c r="C313" t="s">
        <v>2238</v>
      </c>
      <c r="D313" t="s">
        <v>2239</v>
      </c>
      <c r="E313" t="s">
        <v>2240</v>
      </c>
      <c r="F313">
        <v>137</v>
      </c>
    </row>
    <row r="314" spans="1:6">
      <c r="A314" t="s">
        <v>31</v>
      </c>
      <c r="B314" t="s">
        <v>131</v>
      </c>
      <c r="C314" t="s">
        <v>2241</v>
      </c>
      <c r="D314" t="s">
        <v>2242</v>
      </c>
      <c r="E314" t="s">
        <v>1574</v>
      </c>
      <c r="F314">
        <v>132</v>
      </c>
    </row>
    <row r="315" spans="1:6">
      <c r="A315" t="s">
        <v>28</v>
      </c>
      <c r="B315" t="s">
        <v>131</v>
      </c>
      <c r="C315" t="s">
        <v>2243</v>
      </c>
      <c r="D315" t="s">
        <v>2244</v>
      </c>
      <c r="E315" t="s">
        <v>1574</v>
      </c>
      <c r="F315">
        <v>112</v>
      </c>
    </row>
    <row r="316" spans="1:6">
      <c r="A316" t="s">
        <v>24</v>
      </c>
      <c r="B316" t="s">
        <v>131</v>
      </c>
      <c r="C316" t="s">
        <v>2245</v>
      </c>
      <c r="D316" t="s">
        <v>2246</v>
      </c>
      <c r="E316" t="s">
        <v>2201</v>
      </c>
      <c r="F316">
        <v>102</v>
      </c>
    </row>
    <row r="317" spans="1:6">
      <c r="A317" t="s">
        <v>20</v>
      </c>
      <c r="B317" t="s">
        <v>131</v>
      </c>
      <c r="C317" t="s">
        <v>2247</v>
      </c>
      <c r="D317" t="s">
        <v>2248</v>
      </c>
      <c r="E317" t="s">
        <v>2249</v>
      </c>
      <c r="F317">
        <v>102</v>
      </c>
    </row>
    <row r="318" spans="1:6">
      <c r="A318" t="s">
        <v>17</v>
      </c>
      <c r="B318" t="s">
        <v>131</v>
      </c>
      <c r="C318" t="s">
        <v>2250</v>
      </c>
      <c r="D318" t="s">
        <v>2251</v>
      </c>
      <c r="E318" t="s">
        <v>2233</v>
      </c>
      <c r="F318">
        <v>99</v>
      </c>
    </row>
    <row r="319" spans="1:6">
      <c r="A319" t="s">
        <v>2252</v>
      </c>
      <c r="B319" t="s">
        <v>131</v>
      </c>
      <c r="C319" t="s">
        <v>2253</v>
      </c>
      <c r="D319" t="s">
        <v>2254</v>
      </c>
      <c r="E319" t="s">
        <v>1574</v>
      </c>
      <c r="F319">
        <v>99</v>
      </c>
    </row>
    <row r="320" spans="1:6">
      <c r="A320" t="s">
        <v>2255</v>
      </c>
      <c r="B320" t="s">
        <v>131</v>
      </c>
      <c r="C320" t="s">
        <v>2256</v>
      </c>
      <c r="D320" t="s">
        <v>2257</v>
      </c>
      <c r="E320" t="s">
        <v>2258</v>
      </c>
      <c r="F320">
        <v>95</v>
      </c>
    </row>
    <row r="321" spans="1:6">
      <c r="A321" t="s">
        <v>2259</v>
      </c>
      <c r="B321" t="s">
        <v>131</v>
      </c>
      <c r="C321" t="s">
        <v>2260</v>
      </c>
      <c r="D321" t="s">
        <v>2261</v>
      </c>
      <c r="E321" t="s">
        <v>1519</v>
      </c>
      <c r="F321">
        <v>92</v>
      </c>
    </row>
    <row r="322" spans="1:6">
      <c r="A322" t="s">
        <v>2262</v>
      </c>
      <c r="B322" t="s">
        <v>131</v>
      </c>
      <c r="C322" t="s">
        <v>2263</v>
      </c>
      <c r="D322" t="s">
        <v>2264</v>
      </c>
      <c r="E322" t="s">
        <v>2216</v>
      </c>
      <c r="F322">
        <v>92</v>
      </c>
    </row>
    <row r="323" spans="1:6">
      <c r="A323" t="s">
        <v>2265</v>
      </c>
      <c r="B323" t="s">
        <v>131</v>
      </c>
      <c r="C323" t="s">
        <v>2266</v>
      </c>
      <c r="D323" t="s">
        <v>2267</v>
      </c>
      <c r="E323" t="s">
        <v>2268</v>
      </c>
      <c r="F323">
        <v>92</v>
      </c>
    </row>
    <row r="324" spans="1:6">
      <c r="A324" t="s">
        <v>96</v>
      </c>
      <c r="B324" t="s">
        <v>16</v>
      </c>
      <c r="C324" t="s">
        <v>2269</v>
      </c>
      <c r="D324" t="s">
        <v>2270</v>
      </c>
      <c r="E324" t="s">
        <v>1653</v>
      </c>
      <c r="F324">
        <v>175</v>
      </c>
    </row>
    <row r="325" spans="1:6">
      <c r="A325" t="s">
        <v>93</v>
      </c>
      <c r="B325" t="s">
        <v>16</v>
      </c>
      <c r="C325" t="s">
        <v>2271</v>
      </c>
      <c r="D325" t="s">
        <v>2272</v>
      </c>
      <c r="E325" t="s">
        <v>2165</v>
      </c>
      <c r="F325">
        <v>157</v>
      </c>
    </row>
    <row r="326" spans="1:6">
      <c r="A326" t="s">
        <v>90</v>
      </c>
      <c r="B326" t="s">
        <v>16</v>
      </c>
      <c r="C326" t="s">
        <v>2273</v>
      </c>
      <c r="D326" t="s">
        <v>2274</v>
      </c>
      <c r="E326" t="s">
        <v>1999</v>
      </c>
      <c r="F326">
        <v>157</v>
      </c>
    </row>
    <row r="327" spans="1:6">
      <c r="A327" t="s">
        <v>87</v>
      </c>
      <c r="B327" t="s">
        <v>16</v>
      </c>
      <c r="C327" t="s">
        <v>2275</v>
      </c>
      <c r="D327" t="s">
        <v>2276</v>
      </c>
      <c r="E327" t="s">
        <v>1968</v>
      </c>
      <c r="F327">
        <v>157</v>
      </c>
    </row>
    <row r="328" spans="1:6">
      <c r="A328" t="s">
        <v>84</v>
      </c>
      <c r="B328" t="s">
        <v>16</v>
      </c>
      <c r="C328" t="s">
        <v>2277</v>
      </c>
      <c r="D328" t="s">
        <v>2278</v>
      </c>
      <c r="E328" t="s">
        <v>2279</v>
      </c>
      <c r="F328">
        <v>137</v>
      </c>
    </row>
    <row r="329" spans="1:6">
      <c r="A329" t="s">
        <v>80</v>
      </c>
      <c r="B329" t="s">
        <v>16</v>
      </c>
      <c r="C329" t="s">
        <v>2280</v>
      </c>
      <c r="D329" t="s">
        <v>2281</v>
      </c>
      <c r="E329" t="s">
        <v>2282</v>
      </c>
      <c r="F329">
        <v>137</v>
      </c>
    </row>
    <row r="330" spans="1:6">
      <c r="A330" t="s">
        <v>77</v>
      </c>
      <c r="B330" t="s">
        <v>16</v>
      </c>
      <c r="C330" t="s">
        <v>2283</v>
      </c>
      <c r="D330" t="s">
        <v>2284</v>
      </c>
      <c r="E330" t="s">
        <v>1653</v>
      </c>
      <c r="F330">
        <v>137</v>
      </c>
    </row>
    <row r="331" spans="1:6">
      <c r="A331" t="s">
        <v>73</v>
      </c>
      <c r="B331" t="s">
        <v>16</v>
      </c>
      <c r="C331" t="s">
        <v>2285</v>
      </c>
      <c r="D331" t="s">
        <v>2286</v>
      </c>
      <c r="E331" t="s">
        <v>1653</v>
      </c>
      <c r="F331">
        <v>137</v>
      </c>
    </row>
    <row r="332" spans="1:6">
      <c r="A332" t="s">
        <v>69</v>
      </c>
      <c r="B332" t="s">
        <v>16</v>
      </c>
      <c r="C332" t="s">
        <v>2287</v>
      </c>
      <c r="D332" t="s">
        <v>2288</v>
      </c>
      <c r="E332" t="s">
        <v>2165</v>
      </c>
      <c r="F332">
        <v>132</v>
      </c>
    </row>
    <row r="333" spans="1:6">
      <c r="A333" t="s">
        <v>65</v>
      </c>
      <c r="B333" t="s">
        <v>16</v>
      </c>
      <c r="C333" t="s">
        <v>2289</v>
      </c>
      <c r="D333" t="s">
        <v>2290</v>
      </c>
      <c r="E333" t="s">
        <v>2291</v>
      </c>
      <c r="F333">
        <v>117</v>
      </c>
    </row>
    <row r="334" spans="1:6">
      <c r="A334" t="s">
        <v>62</v>
      </c>
      <c r="B334" t="s">
        <v>16</v>
      </c>
      <c r="C334" t="s">
        <v>2292</v>
      </c>
      <c r="D334" t="s">
        <v>2293</v>
      </c>
      <c r="E334" t="s">
        <v>2172</v>
      </c>
      <c r="F334">
        <v>112</v>
      </c>
    </row>
    <row r="335" spans="1:6">
      <c r="A335" t="s">
        <v>59</v>
      </c>
      <c r="B335" t="s">
        <v>16</v>
      </c>
      <c r="C335" t="s">
        <v>2294</v>
      </c>
      <c r="D335" t="s">
        <v>2295</v>
      </c>
      <c r="E335" t="s">
        <v>1968</v>
      </c>
      <c r="F335">
        <v>102</v>
      </c>
    </row>
    <row r="336" spans="1:6">
      <c r="A336" t="s">
        <v>56</v>
      </c>
      <c r="B336" t="s">
        <v>16</v>
      </c>
      <c r="C336" t="s">
        <v>2296</v>
      </c>
      <c r="D336" t="s">
        <v>2297</v>
      </c>
      <c r="E336" t="s">
        <v>2291</v>
      </c>
      <c r="F336">
        <v>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2:F613"/>
  <sheetViews>
    <sheetView workbookViewId="0">
      <selection activeCell="C23" sqref="C23"/>
    </sheetView>
  </sheetViews>
  <sheetFormatPr defaultRowHeight="15"/>
  <cols>
    <col min="1" max="1" width="39.5703125" bestFit="1" customWidth="1"/>
    <col min="2" max="2" width="13.7109375" bestFit="1" customWidth="1"/>
    <col min="3" max="3" width="57.140625" bestFit="1" customWidth="1"/>
    <col min="4" max="4" width="22" bestFit="1" customWidth="1"/>
    <col min="5" max="5" width="41.140625" bestFit="1" customWidth="1"/>
    <col min="6" max="6" width="6.42578125" bestFit="1" customWidth="1"/>
  </cols>
  <sheetData>
    <row r="2" spans="1:6">
      <c r="A2" t="s">
        <v>1508</v>
      </c>
    </row>
    <row r="4" spans="1:6">
      <c r="A4" t="s">
        <v>10</v>
      </c>
    </row>
    <row r="6" spans="1:6">
      <c r="B6" t="s">
        <v>1033</v>
      </c>
    </row>
    <row r="8" spans="1:6">
      <c r="A8" t="s">
        <v>1032</v>
      </c>
      <c r="B8" t="s">
        <v>1031</v>
      </c>
      <c r="C8" t="s">
        <v>1510</v>
      </c>
      <c r="D8" t="s">
        <v>1511</v>
      </c>
      <c r="E8" t="s">
        <v>1028</v>
      </c>
    </row>
    <row r="9" spans="1:6">
      <c r="F9" t="s">
        <v>1027</v>
      </c>
    </row>
    <row r="11" spans="1:6">
      <c r="A11" t="s">
        <v>96</v>
      </c>
      <c r="B11" t="s">
        <v>994</v>
      </c>
      <c r="C11" t="s">
        <v>2298</v>
      </c>
      <c r="D11" t="s">
        <v>2299</v>
      </c>
      <c r="E11" t="s">
        <v>1531</v>
      </c>
      <c r="F11">
        <v>4900</v>
      </c>
    </row>
    <row r="12" spans="1:6">
      <c r="A12" t="s">
        <v>93</v>
      </c>
      <c r="B12" t="s">
        <v>994</v>
      </c>
      <c r="C12" t="s">
        <v>2300</v>
      </c>
      <c r="D12" t="s">
        <v>2301</v>
      </c>
      <c r="E12" t="s">
        <v>1531</v>
      </c>
      <c r="F12">
        <v>4045</v>
      </c>
    </row>
    <row r="13" spans="1:6">
      <c r="A13" t="s">
        <v>90</v>
      </c>
      <c r="B13" t="s">
        <v>994</v>
      </c>
      <c r="C13" t="s">
        <v>2302</v>
      </c>
      <c r="D13" t="s">
        <v>2303</v>
      </c>
      <c r="E13" t="s">
        <v>1514</v>
      </c>
      <c r="F13">
        <v>4025</v>
      </c>
    </row>
    <row r="14" spans="1:6">
      <c r="A14" t="s">
        <v>87</v>
      </c>
      <c r="B14" t="s">
        <v>994</v>
      </c>
      <c r="C14" t="s">
        <v>2304</v>
      </c>
      <c r="D14" t="s">
        <v>2305</v>
      </c>
      <c r="E14" t="s">
        <v>2306</v>
      </c>
      <c r="F14">
        <v>4017</v>
      </c>
    </row>
    <row r="15" spans="1:6">
      <c r="A15" t="s">
        <v>84</v>
      </c>
      <c r="B15" t="s">
        <v>994</v>
      </c>
      <c r="C15" t="s">
        <v>2307</v>
      </c>
      <c r="D15" t="s">
        <v>2308</v>
      </c>
      <c r="E15" t="s">
        <v>1559</v>
      </c>
      <c r="F15">
        <v>3851</v>
      </c>
    </row>
    <row r="16" spans="1:6">
      <c r="A16" t="s">
        <v>80</v>
      </c>
      <c r="B16" t="s">
        <v>994</v>
      </c>
      <c r="C16" t="s">
        <v>2309</v>
      </c>
      <c r="D16" t="s">
        <v>2310</v>
      </c>
      <c r="E16" t="s">
        <v>2311</v>
      </c>
      <c r="F16">
        <v>3790</v>
      </c>
    </row>
    <row r="17" spans="1:6">
      <c r="A17" t="s">
        <v>77</v>
      </c>
      <c r="B17" t="s">
        <v>994</v>
      </c>
      <c r="C17" t="s">
        <v>2312</v>
      </c>
      <c r="D17" t="s">
        <v>2313</v>
      </c>
      <c r="E17" t="s">
        <v>2314</v>
      </c>
      <c r="F17">
        <v>3656</v>
      </c>
    </row>
    <row r="18" spans="1:6">
      <c r="A18" t="s">
        <v>73</v>
      </c>
      <c r="B18" t="s">
        <v>994</v>
      </c>
      <c r="C18" t="s">
        <v>2315</v>
      </c>
      <c r="D18" t="s">
        <v>2316</v>
      </c>
      <c r="E18" t="s">
        <v>2317</v>
      </c>
      <c r="F18">
        <v>3642</v>
      </c>
    </row>
    <row r="19" spans="1:6">
      <c r="A19" t="s">
        <v>69</v>
      </c>
      <c r="B19" t="s">
        <v>994</v>
      </c>
      <c r="C19" t="s">
        <v>2318</v>
      </c>
      <c r="D19" t="s">
        <v>2319</v>
      </c>
      <c r="E19" t="s">
        <v>1514</v>
      </c>
      <c r="F19">
        <v>3640</v>
      </c>
    </row>
    <row r="20" spans="1:6">
      <c r="A20" t="s">
        <v>65</v>
      </c>
      <c r="B20" t="s">
        <v>994</v>
      </c>
      <c r="C20" t="s">
        <v>2320</v>
      </c>
      <c r="D20" t="s">
        <v>2321</v>
      </c>
      <c r="E20" t="s">
        <v>1519</v>
      </c>
      <c r="F20">
        <v>3535</v>
      </c>
    </row>
    <row r="21" spans="1:6">
      <c r="A21" t="s">
        <v>62</v>
      </c>
      <c r="B21" t="s">
        <v>994</v>
      </c>
      <c r="C21" t="s">
        <v>2322</v>
      </c>
      <c r="D21" t="s">
        <v>2323</v>
      </c>
      <c r="E21" t="s">
        <v>1531</v>
      </c>
      <c r="F21">
        <v>3517</v>
      </c>
    </row>
    <row r="22" spans="1:6">
      <c r="A22" t="s">
        <v>59</v>
      </c>
      <c r="B22" t="s">
        <v>994</v>
      </c>
      <c r="C22" t="s">
        <v>2324</v>
      </c>
      <c r="D22" t="s">
        <v>2325</v>
      </c>
      <c r="E22" t="s">
        <v>1514</v>
      </c>
      <c r="F22">
        <v>3439</v>
      </c>
    </row>
    <row r="23" spans="1:6">
      <c r="A23" t="s">
        <v>56</v>
      </c>
      <c r="B23" t="s">
        <v>994</v>
      </c>
      <c r="C23" t="s">
        <v>2326</v>
      </c>
      <c r="D23" t="s">
        <v>2327</v>
      </c>
      <c r="E23" t="s">
        <v>1514</v>
      </c>
      <c r="F23">
        <v>3371</v>
      </c>
    </row>
    <row r="24" spans="1:6">
      <c r="A24" t="s">
        <v>52</v>
      </c>
      <c r="B24" t="s">
        <v>994</v>
      </c>
      <c r="C24" t="s">
        <v>2328</v>
      </c>
      <c r="D24" t="s">
        <v>2329</v>
      </c>
      <c r="E24" t="s">
        <v>1750</v>
      </c>
      <c r="F24">
        <v>3314</v>
      </c>
    </row>
    <row r="25" spans="1:6">
      <c r="A25" t="s">
        <v>49</v>
      </c>
      <c r="B25" t="s">
        <v>994</v>
      </c>
      <c r="C25" t="s">
        <v>2330</v>
      </c>
      <c r="D25" t="s">
        <v>2331</v>
      </c>
      <c r="E25" t="s">
        <v>1559</v>
      </c>
      <c r="F25">
        <v>3283</v>
      </c>
    </row>
    <row r="26" spans="1:6">
      <c r="A26" t="s">
        <v>46</v>
      </c>
      <c r="B26" t="s">
        <v>994</v>
      </c>
      <c r="C26" t="s">
        <v>2332</v>
      </c>
      <c r="D26" t="s">
        <v>2333</v>
      </c>
      <c r="E26" t="s">
        <v>1547</v>
      </c>
      <c r="F26">
        <v>3254</v>
      </c>
    </row>
    <row r="27" spans="1:6">
      <c r="A27" t="s">
        <v>96</v>
      </c>
      <c r="B27" t="s">
        <v>961</v>
      </c>
      <c r="C27" t="s">
        <v>2334</v>
      </c>
      <c r="D27" t="s">
        <v>2335</v>
      </c>
      <c r="E27" t="s">
        <v>1531</v>
      </c>
      <c r="F27">
        <v>3245</v>
      </c>
    </row>
    <row r="28" spans="1:6">
      <c r="A28" t="s">
        <v>93</v>
      </c>
      <c r="B28" t="s">
        <v>961</v>
      </c>
      <c r="C28" t="s">
        <v>2336</v>
      </c>
      <c r="D28" t="s">
        <v>2337</v>
      </c>
      <c r="E28" t="s">
        <v>1531</v>
      </c>
      <c r="F28">
        <v>3240</v>
      </c>
    </row>
    <row r="29" spans="1:6">
      <c r="A29" t="s">
        <v>90</v>
      </c>
      <c r="B29" t="s">
        <v>961</v>
      </c>
      <c r="C29" t="s">
        <v>2338</v>
      </c>
      <c r="D29" t="s">
        <v>2339</v>
      </c>
      <c r="E29" t="s">
        <v>1589</v>
      </c>
      <c r="F29">
        <v>3150</v>
      </c>
    </row>
    <row r="30" spans="1:6">
      <c r="A30" t="s">
        <v>87</v>
      </c>
      <c r="B30" t="s">
        <v>961</v>
      </c>
      <c r="C30" t="s">
        <v>2340</v>
      </c>
      <c r="D30" t="s">
        <v>2341</v>
      </c>
      <c r="E30" t="s">
        <v>1519</v>
      </c>
      <c r="F30">
        <v>3049</v>
      </c>
    </row>
    <row r="31" spans="1:6">
      <c r="A31" t="s">
        <v>84</v>
      </c>
      <c r="B31" t="s">
        <v>961</v>
      </c>
      <c r="C31" t="s">
        <v>2342</v>
      </c>
      <c r="D31" t="s">
        <v>2343</v>
      </c>
      <c r="E31" t="s">
        <v>2344</v>
      </c>
      <c r="F31">
        <v>3039</v>
      </c>
    </row>
    <row r="32" spans="1:6">
      <c r="A32" t="s">
        <v>80</v>
      </c>
      <c r="B32" t="s">
        <v>961</v>
      </c>
      <c r="C32" t="s">
        <v>2345</v>
      </c>
      <c r="D32" t="s">
        <v>2346</v>
      </c>
      <c r="E32" t="s">
        <v>2347</v>
      </c>
      <c r="F32">
        <v>2981</v>
      </c>
    </row>
    <row r="33" spans="1:6">
      <c r="A33" t="s">
        <v>77</v>
      </c>
      <c r="B33" t="s">
        <v>961</v>
      </c>
      <c r="C33" t="s">
        <v>2348</v>
      </c>
      <c r="D33" t="s">
        <v>2349</v>
      </c>
      <c r="E33" t="s">
        <v>1892</v>
      </c>
      <c r="F33">
        <v>2977</v>
      </c>
    </row>
    <row r="34" spans="1:6">
      <c r="A34" t="s">
        <v>73</v>
      </c>
      <c r="B34" t="s">
        <v>961</v>
      </c>
      <c r="C34" t="s">
        <v>2350</v>
      </c>
      <c r="D34" t="s">
        <v>2351</v>
      </c>
      <c r="E34" t="s">
        <v>1519</v>
      </c>
      <c r="F34">
        <v>2958</v>
      </c>
    </row>
    <row r="35" spans="1:6">
      <c r="A35" t="s">
        <v>69</v>
      </c>
      <c r="B35" t="s">
        <v>961</v>
      </c>
      <c r="C35" t="s">
        <v>2352</v>
      </c>
      <c r="D35" t="s">
        <v>2353</v>
      </c>
      <c r="E35" t="s">
        <v>1519</v>
      </c>
      <c r="F35">
        <v>2893</v>
      </c>
    </row>
    <row r="36" spans="1:6">
      <c r="A36" t="s">
        <v>65</v>
      </c>
      <c r="B36" t="s">
        <v>961</v>
      </c>
      <c r="C36" t="s">
        <v>2354</v>
      </c>
      <c r="D36" t="s">
        <v>2355</v>
      </c>
      <c r="E36" t="s">
        <v>1642</v>
      </c>
      <c r="F36">
        <v>2830</v>
      </c>
    </row>
    <row r="37" spans="1:6">
      <c r="A37" t="s">
        <v>62</v>
      </c>
      <c r="B37" t="s">
        <v>961</v>
      </c>
      <c r="C37" t="s">
        <v>2356</v>
      </c>
      <c r="D37" t="s">
        <v>2357</v>
      </c>
      <c r="E37" t="s">
        <v>1547</v>
      </c>
      <c r="F37">
        <v>2811</v>
      </c>
    </row>
    <row r="38" spans="1:6">
      <c r="A38" t="s">
        <v>59</v>
      </c>
      <c r="B38" t="s">
        <v>961</v>
      </c>
      <c r="C38" t="s">
        <v>2358</v>
      </c>
      <c r="D38" t="s">
        <v>2359</v>
      </c>
      <c r="E38" t="s">
        <v>1531</v>
      </c>
      <c r="F38">
        <v>2805</v>
      </c>
    </row>
    <row r="39" spans="1:6">
      <c r="A39" t="s">
        <v>56</v>
      </c>
      <c r="B39" t="s">
        <v>961</v>
      </c>
      <c r="C39" t="s">
        <v>2360</v>
      </c>
      <c r="D39" t="s">
        <v>2361</v>
      </c>
      <c r="E39" t="s">
        <v>1534</v>
      </c>
      <c r="F39">
        <v>2773</v>
      </c>
    </row>
    <row r="40" spans="1:6">
      <c r="A40" t="s">
        <v>52</v>
      </c>
      <c r="B40" t="s">
        <v>961</v>
      </c>
      <c r="C40" t="s">
        <v>2362</v>
      </c>
      <c r="D40" t="s">
        <v>2363</v>
      </c>
      <c r="E40" t="s">
        <v>1645</v>
      </c>
      <c r="F40">
        <v>2648</v>
      </c>
    </row>
    <row r="41" spans="1:6">
      <c r="A41" t="s">
        <v>49</v>
      </c>
      <c r="B41" t="s">
        <v>961</v>
      </c>
      <c r="C41" t="s">
        <v>2364</v>
      </c>
      <c r="D41" t="s">
        <v>2365</v>
      </c>
      <c r="E41" t="s">
        <v>2366</v>
      </c>
      <c r="F41">
        <v>2594</v>
      </c>
    </row>
    <row r="42" spans="1:6">
      <c r="A42" t="s">
        <v>46</v>
      </c>
      <c r="B42" t="s">
        <v>961</v>
      </c>
      <c r="C42" t="s">
        <v>2367</v>
      </c>
      <c r="D42" t="s">
        <v>2368</v>
      </c>
      <c r="E42" t="s">
        <v>1636</v>
      </c>
      <c r="F42">
        <v>2395</v>
      </c>
    </row>
    <row r="43" spans="1:6">
      <c r="A43" t="s">
        <v>96</v>
      </c>
      <c r="B43" t="s">
        <v>927</v>
      </c>
      <c r="C43" t="s">
        <v>2369</v>
      </c>
      <c r="D43" t="s">
        <v>2370</v>
      </c>
      <c r="E43" t="s">
        <v>2040</v>
      </c>
      <c r="F43">
        <v>2333</v>
      </c>
    </row>
    <row r="44" spans="1:6">
      <c r="A44" t="s">
        <v>93</v>
      </c>
      <c r="B44" t="s">
        <v>927</v>
      </c>
      <c r="C44" t="s">
        <v>2371</v>
      </c>
      <c r="D44" t="s">
        <v>2372</v>
      </c>
      <c r="E44" t="s">
        <v>1534</v>
      </c>
      <c r="F44">
        <v>2276</v>
      </c>
    </row>
    <row r="45" spans="1:6">
      <c r="A45" t="s">
        <v>90</v>
      </c>
      <c r="B45" t="s">
        <v>927</v>
      </c>
      <c r="C45" t="s">
        <v>2373</v>
      </c>
      <c r="D45" t="s">
        <v>2374</v>
      </c>
      <c r="E45" t="s">
        <v>1534</v>
      </c>
      <c r="F45">
        <v>2226</v>
      </c>
    </row>
    <row r="46" spans="1:6">
      <c r="A46" t="s">
        <v>87</v>
      </c>
      <c r="B46" t="s">
        <v>927</v>
      </c>
      <c r="C46" t="s">
        <v>2375</v>
      </c>
      <c r="D46" t="s">
        <v>2376</v>
      </c>
      <c r="E46" t="s">
        <v>1621</v>
      </c>
      <c r="F46">
        <v>2210</v>
      </c>
    </row>
    <row r="47" spans="1:6">
      <c r="A47" t="s">
        <v>84</v>
      </c>
      <c r="B47" t="s">
        <v>927</v>
      </c>
      <c r="C47" t="s">
        <v>2377</v>
      </c>
      <c r="D47" t="s">
        <v>2378</v>
      </c>
      <c r="E47" t="s">
        <v>2379</v>
      </c>
      <c r="F47">
        <v>2177</v>
      </c>
    </row>
    <row r="48" spans="1:6">
      <c r="A48" t="s">
        <v>80</v>
      </c>
      <c r="B48" t="s">
        <v>927</v>
      </c>
      <c r="C48" t="s">
        <v>2380</v>
      </c>
      <c r="D48" t="s">
        <v>2381</v>
      </c>
      <c r="E48" t="s">
        <v>1783</v>
      </c>
      <c r="F48">
        <v>2165</v>
      </c>
    </row>
    <row r="49" spans="1:6">
      <c r="A49" t="s">
        <v>77</v>
      </c>
      <c r="B49" t="s">
        <v>927</v>
      </c>
      <c r="C49" t="s">
        <v>2382</v>
      </c>
      <c r="D49" t="s">
        <v>2383</v>
      </c>
      <c r="E49" t="s">
        <v>1534</v>
      </c>
      <c r="F49">
        <v>2130</v>
      </c>
    </row>
    <row r="50" spans="1:6">
      <c r="A50" t="s">
        <v>73</v>
      </c>
      <c r="B50" t="s">
        <v>927</v>
      </c>
      <c r="C50" t="s">
        <v>2384</v>
      </c>
      <c r="D50" t="s">
        <v>2385</v>
      </c>
      <c r="E50" t="s">
        <v>2077</v>
      </c>
      <c r="F50">
        <v>2100</v>
      </c>
    </row>
    <row r="51" spans="1:6">
      <c r="A51" t="s">
        <v>69</v>
      </c>
      <c r="B51" t="s">
        <v>927</v>
      </c>
      <c r="C51" t="s">
        <v>2386</v>
      </c>
      <c r="D51" t="s">
        <v>2387</v>
      </c>
      <c r="E51" t="s">
        <v>1574</v>
      </c>
      <c r="F51">
        <v>2030</v>
      </c>
    </row>
    <row r="52" spans="1:6">
      <c r="A52" t="s">
        <v>65</v>
      </c>
      <c r="B52" t="s">
        <v>927</v>
      </c>
      <c r="C52" t="s">
        <v>2388</v>
      </c>
      <c r="D52" t="s">
        <v>2389</v>
      </c>
      <c r="E52" t="s">
        <v>1519</v>
      </c>
      <c r="F52">
        <v>1930</v>
      </c>
    </row>
    <row r="53" spans="1:6">
      <c r="A53" t="s">
        <v>62</v>
      </c>
      <c r="B53" t="s">
        <v>927</v>
      </c>
      <c r="C53" t="s">
        <v>6171</v>
      </c>
      <c r="D53" t="s">
        <v>2390</v>
      </c>
      <c r="E53" t="s">
        <v>1599</v>
      </c>
      <c r="F53">
        <v>1926</v>
      </c>
    </row>
    <row r="54" spans="1:6">
      <c r="A54" t="s">
        <v>59</v>
      </c>
      <c r="B54" t="s">
        <v>927</v>
      </c>
      <c r="C54" t="s">
        <v>2391</v>
      </c>
      <c r="D54" t="s">
        <v>2392</v>
      </c>
      <c r="E54" t="s">
        <v>2393</v>
      </c>
      <c r="F54">
        <v>1865</v>
      </c>
    </row>
    <row r="55" spans="1:6">
      <c r="A55" t="s">
        <v>56</v>
      </c>
      <c r="B55" t="s">
        <v>927</v>
      </c>
      <c r="C55" t="s">
        <v>2394</v>
      </c>
      <c r="D55" t="s">
        <v>2395</v>
      </c>
      <c r="E55" t="s">
        <v>2104</v>
      </c>
      <c r="F55">
        <v>1840</v>
      </c>
    </row>
    <row r="56" spans="1:6">
      <c r="A56" t="s">
        <v>52</v>
      </c>
      <c r="B56" t="s">
        <v>927</v>
      </c>
      <c r="C56" t="s">
        <v>2396</v>
      </c>
      <c r="D56" t="s">
        <v>2397</v>
      </c>
      <c r="E56" t="s">
        <v>1743</v>
      </c>
      <c r="F56">
        <v>1789</v>
      </c>
    </row>
    <row r="57" spans="1:6">
      <c r="A57" t="s">
        <v>49</v>
      </c>
      <c r="B57" t="s">
        <v>927</v>
      </c>
      <c r="C57" t="s">
        <v>2398</v>
      </c>
      <c r="D57" t="s">
        <v>2399</v>
      </c>
      <c r="E57" t="s">
        <v>1519</v>
      </c>
      <c r="F57">
        <v>1739</v>
      </c>
    </row>
    <row r="58" spans="1:6">
      <c r="A58" t="s">
        <v>46</v>
      </c>
      <c r="B58" t="s">
        <v>927</v>
      </c>
      <c r="C58" t="s">
        <v>2400</v>
      </c>
      <c r="D58" t="s">
        <v>2401</v>
      </c>
      <c r="E58" t="s">
        <v>1592</v>
      </c>
      <c r="F58">
        <v>1715</v>
      </c>
    </row>
    <row r="59" spans="1:6">
      <c r="A59" t="s">
        <v>96</v>
      </c>
      <c r="B59" t="s">
        <v>894</v>
      </c>
      <c r="C59" t="s">
        <v>2402</v>
      </c>
      <c r="D59" t="s">
        <v>2403</v>
      </c>
      <c r="E59" t="s">
        <v>2404</v>
      </c>
      <c r="F59">
        <v>2030</v>
      </c>
    </row>
    <row r="60" spans="1:6">
      <c r="A60" t="s">
        <v>93</v>
      </c>
      <c r="B60" t="s">
        <v>894</v>
      </c>
      <c r="C60" t="s">
        <v>2405</v>
      </c>
      <c r="D60" t="s">
        <v>2406</v>
      </c>
      <c r="E60" t="s">
        <v>2407</v>
      </c>
      <c r="F60">
        <v>1855</v>
      </c>
    </row>
    <row r="61" spans="1:6">
      <c r="A61" t="s">
        <v>90</v>
      </c>
      <c r="B61" t="s">
        <v>894</v>
      </c>
      <c r="C61" t="s">
        <v>2408</v>
      </c>
      <c r="D61" t="s">
        <v>2409</v>
      </c>
      <c r="E61" t="s">
        <v>1971</v>
      </c>
      <c r="F61">
        <v>1783</v>
      </c>
    </row>
    <row r="62" spans="1:6">
      <c r="A62" t="s">
        <v>87</v>
      </c>
      <c r="B62" t="s">
        <v>894</v>
      </c>
      <c r="C62" t="s">
        <v>2410</v>
      </c>
      <c r="D62" t="s">
        <v>2411</v>
      </c>
      <c r="E62" t="s">
        <v>1986</v>
      </c>
      <c r="F62">
        <v>1759</v>
      </c>
    </row>
    <row r="63" spans="1:6">
      <c r="A63" t="s">
        <v>84</v>
      </c>
      <c r="B63" t="s">
        <v>894</v>
      </c>
      <c r="C63" t="s">
        <v>6172</v>
      </c>
      <c r="D63" t="s">
        <v>2412</v>
      </c>
      <c r="E63" t="s">
        <v>1929</v>
      </c>
      <c r="F63">
        <v>1589</v>
      </c>
    </row>
    <row r="64" spans="1:6">
      <c r="A64" t="s">
        <v>80</v>
      </c>
      <c r="B64" t="s">
        <v>894</v>
      </c>
      <c r="C64" t="s">
        <v>2413</v>
      </c>
      <c r="D64" t="s">
        <v>2414</v>
      </c>
      <c r="E64" t="s">
        <v>1645</v>
      </c>
      <c r="F64">
        <v>1562</v>
      </c>
    </row>
    <row r="65" spans="1:6">
      <c r="A65" t="s">
        <v>77</v>
      </c>
      <c r="B65" t="s">
        <v>894</v>
      </c>
      <c r="C65" t="s">
        <v>2415</v>
      </c>
      <c r="D65" t="s">
        <v>2416</v>
      </c>
      <c r="E65" t="s">
        <v>2417</v>
      </c>
      <c r="F65">
        <v>1540</v>
      </c>
    </row>
    <row r="66" spans="1:6">
      <c r="A66" t="s">
        <v>73</v>
      </c>
      <c r="B66" t="s">
        <v>894</v>
      </c>
      <c r="C66" t="s">
        <v>2418</v>
      </c>
      <c r="D66" t="s">
        <v>2419</v>
      </c>
      <c r="E66" t="s">
        <v>2420</v>
      </c>
      <c r="F66">
        <v>1512</v>
      </c>
    </row>
    <row r="67" spans="1:6">
      <c r="A67" t="s">
        <v>69</v>
      </c>
      <c r="B67" t="s">
        <v>894</v>
      </c>
      <c r="C67" t="s">
        <v>2421</v>
      </c>
      <c r="D67" t="s">
        <v>2422</v>
      </c>
      <c r="E67" t="s">
        <v>1653</v>
      </c>
      <c r="F67">
        <v>1446</v>
      </c>
    </row>
    <row r="68" spans="1:6">
      <c r="A68" t="s">
        <v>65</v>
      </c>
      <c r="B68" t="s">
        <v>894</v>
      </c>
      <c r="C68" t="s">
        <v>2423</v>
      </c>
      <c r="D68" t="s">
        <v>2424</v>
      </c>
      <c r="E68" t="s">
        <v>1929</v>
      </c>
      <c r="F68">
        <v>1410</v>
      </c>
    </row>
    <row r="69" spans="1:6">
      <c r="A69" t="s">
        <v>62</v>
      </c>
      <c r="B69" t="s">
        <v>894</v>
      </c>
      <c r="C69" t="s">
        <v>2425</v>
      </c>
      <c r="D69" t="s">
        <v>2426</v>
      </c>
      <c r="E69" t="s">
        <v>1999</v>
      </c>
      <c r="F69">
        <v>1317</v>
      </c>
    </row>
    <row r="70" spans="1:6">
      <c r="A70" t="s">
        <v>59</v>
      </c>
      <c r="B70" t="s">
        <v>894</v>
      </c>
      <c r="C70" t="s">
        <v>2427</v>
      </c>
      <c r="D70" t="s">
        <v>2428</v>
      </c>
      <c r="E70" t="s">
        <v>1662</v>
      </c>
      <c r="F70">
        <v>1247</v>
      </c>
    </row>
    <row r="71" spans="1:6">
      <c r="A71" t="s">
        <v>56</v>
      </c>
      <c r="B71" t="s">
        <v>894</v>
      </c>
      <c r="C71" t="s">
        <v>2429</v>
      </c>
      <c r="D71" t="s">
        <v>2430</v>
      </c>
      <c r="E71" t="s">
        <v>1653</v>
      </c>
      <c r="F71">
        <v>1213</v>
      </c>
    </row>
    <row r="72" spans="1:6">
      <c r="A72" t="s">
        <v>52</v>
      </c>
      <c r="B72" t="s">
        <v>894</v>
      </c>
      <c r="C72" t="s">
        <v>2431</v>
      </c>
      <c r="D72" t="s">
        <v>2432</v>
      </c>
      <c r="E72" t="s">
        <v>1547</v>
      </c>
      <c r="F72">
        <v>1146</v>
      </c>
    </row>
    <row r="73" spans="1:6">
      <c r="A73" t="s">
        <v>49</v>
      </c>
      <c r="B73" t="s">
        <v>894</v>
      </c>
      <c r="C73" t="s">
        <v>2433</v>
      </c>
      <c r="D73" t="s">
        <v>2434</v>
      </c>
      <c r="E73" t="s">
        <v>1892</v>
      </c>
      <c r="F73">
        <v>1140</v>
      </c>
    </row>
    <row r="74" spans="1:6">
      <c r="A74" t="s">
        <v>46</v>
      </c>
      <c r="B74" t="s">
        <v>894</v>
      </c>
      <c r="C74" t="s">
        <v>2435</v>
      </c>
      <c r="D74" t="s">
        <v>2436</v>
      </c>
      <c r="E74" t="s">
        <v>2158</v>
      </c>
      <c r="F74">
        <v>1032</v>
      </c>
    </row>
    <row r="75" spans="1:6">
      <c r="A75" t="s">
        <v>96</v>
      </c>
      <c r="B75" t="s">
        <v>862</v>
      </c>
      <c r="C75" t="s">
        <v>2437</v>
      </c>
      <c r="D75" t="s">
        <v>2438</v>
      </c>
      <c r="E75" t="s">
        <v>1631</v>
      </c>
      <c r="F75">
        <v>1480</v>
      </c>
    </row>
    <row r="76" spans="1:6">
      <c r="A76" t="s">
        <v>93</v>
      </c>
      <c r="B76" t="s">
        <v>862</v>
      </c>
      <c r="C76" t="s">
        <v>2439</v>
      </c>
      <c r="D76" t="s">
        <v>2440</v>
      </c>
      <c r="E76" t="s">
        <v>1534</v>
      </c>
      <c r="F76">
        <v>1412</v>
      </c>
    </row>
    <row r="77" spans="1:6">
      <c r="A77" t="s">
        <v>90</v>
      </c>
      <c r="B77" t="s">
        <v>862</v>
      </c>
      <c r="C77" t="s">
        <v>2441</v>
      </c>
      <c r="D77" t="s">
        <v>2442</v>
      </c>
      <c r="E77" t="s">
        <v>1686</v>
      </c>
      <c r="F77">
        <v>1404</v>
      </c>
    </row>
    <row r="78" spans="1:6">
      <c r="A78" t="s">
        <v>87</v>
      </c>
      <c r="B78" t="s">
        <v>862</v>
      </c>
      <c r="C78" t="s">
        <v>2443</v>
      </c>
      <c r="D78" t="s">
        <v>2444</v>
      </c>
      <c r="E78" t="s">
        <v>1701</v>
      </c>
      <c r="F78">
        <v>1280</v>
      </c>
    </row>
    <row r="79" spans="1:6">
      <c r="A79" t="s">
        <v>84</v>
      </c>
      <c r="B79" t="s">
        <v>862</v>
      </c>
      <c r="C79" t="s">
        <v>2445</v>
      </c>
      <c r="D79" t="s">
        <v>2446</v>
      </c>
      <c r="E79" t="s">
        <v>2447</v>
      </c>
      <c r="F79">
        <v>1243</v>
      </c>
    </row>
    <row r="80" spans="1:6">
      <c r="A80" t="s">
        <v>80</v>
      </c>
      <c r="B80" t="s">
        <v>862</v>
      </c>
      <c r="C80" t="s">
        <v>2448</v>
      </c>
      <c r="D80" t="s">
        <v>2449</v>
      </c>
      <c r="E80" t="s">
        <v>1636</v>
      </c>
      <c r="F80">
        <v>1127</v>
      </c>
    </row>
    <row r="81" spans="1:6">
      <c r="A81" t="s">
        <v>77</v>
      </c>
      <c r="B81" t="s">
        <v>862</v>
      </c>
      <c r="C81" t="s">
        <v>2450</v>
      </c>
      <c r="D81" t="s">
        <v>2451</v>
      </c>
      <c r="E81" t="s">
        <v>1631</v>
      </c>
      <c r="F81">
        <v>1092</v>
      </c>
    </row>
    <row r="82" spans="1:6">
      <c r="A82" t="s">
        <v>73</v>
      </c>
      <c r="B82" t="s">
        <v>862</v>
      </c>
      <c r="C82" t="s">
        <v>2452</v>
      </c>
      <c r="D82" t="s">
        <v>2453</v>
      </c>
      <c r="E82" t="s">
        <v>1686</v>
      </c>
      <c r="F82">
        <v>1033</v>
      </c>
    </row>
    <row r="83" spans="1:6">
      <c r="A83" t="s">
        <v>69</v>
      </c>
      <c r="B83" t="s">
        <v>862</v>
      </c>
      <c r="C83" t="s">
        <v>6173</v>
      </c>
      <c r="D83" t="s">
        <v>2454</v>
      </c>
      <c r="E83" t="s">
        <v>1559</v>
      </c>
      <c r="F83">
        <v>1008</v>
      </c>
    </row>
    <row r="84" spans="1:6">
      <c r="A84" t="s">
        <v>65</v>
      </c>
      <c r="B84" t="s">
        <v>862</v>
      </c>
      <c r="C84" t="s">
        <v>2455</v>
      </c>
      <c r="D84" t="s">
        <v>2456</v>
      </c>
      <c r="E84" t="s">
        <v>1631</v>
      </c>
      <c r="F84">
        <v>1002</v>
      </c>
    </row>
    <row r="85" spans="1:6">
      <c r="A85" t="s">
        <v>62</v>
      </c>
      <c r="B85" t="s">
        <v>862</v>
      </c>
      <c r="C85" t="s">
        <v>2457</v>
      </c>
      <c r="D85" t="s">
        <v>2458</v>
      </c>
      <c r="E85" t="s">
        <v>1631</v>
      </c>
      <c r="F85">
        <v>993</v>
      </c>
    </row>
    <row r="86" spans="1:6">
      <c r="A86" t="s">
        <v>59</v>
      </c>
      <c r="B86" t="s">
        <v>862</v>
      </c>
      <c r="C86" t="s">
        <v>6174</v>
      </c>
      <c r="D86" t="s">
        <v>2459</v>
      </c>
      <c r="E86" t="s">
        <v>1559</v>
      </c>
      <c r="F86">
        <v>920</v>
      </c>
    </row>
    <row r="87" spans="1:6">
      <c r="A87" t="s">
        <v>56</v>
      </c>
      <c r="B87" t="s">
        <v>862</v>
      </c>
      <c r="C87" t="s">
        <v>2460</v>
      </c>
      <c r="D87" t="s">
        <v>2461</v>
      </c>
      <c r="E87" t="s">
        <v>1534</v>
      </c>
      <c r="F87">
        <v>841</v>
      </c>
    </row>
    <row r="88" spans="1:6">
      <c r="A88" t="s">
        <v>52</v>
      </c>
      <c r="B88" t="s">
        <v>862</v>
      </c>
      <c r="C88" t="s">
        <v>2462</v>
      </c>
      <c r="D88" t="s">
        <v>2463</v>
      </c>
      <c r="E88" t="s">
        <v>1534</v>
      </c>
      <c r="F88">
        <v>789</v>
      </c>
    </row>
    <row r="89" spans="1:6">
      <c r="A89" t="s">
        <v>49</v>
      </c>
      <c r="B89" t="s">
        <v>862</v>
      </c>
      <c r="C89" t="s">
        <v>2464</v>
      </c>
      <c r="D89" t="s">
        <v>2465</v>
      </c>
      <c r="E89" t="s">
        <v>2466</v>
      </c>
      <c r="F89">
        <v>788</v>
      </c>
    </row>
    <row r="90" spans="1:6">
      <c r="A90" t="s">
        <v>46</v>
      </c>
      <c r="B90" t="s">
        <v>862</v>
      </c>
      <c r="C90" t="s">
        <v>2467</v>
      </c>
      <c r="D90" t="s">
        <v>2468</v>
      </c>
      <c r="E90" t="s">
        <v>1559</v>
      </c>
      <c r="F90">
        <v>780</v>
      </c>
    </row>
    <row r="91" spans="1:6">
      <c r="A91" t="s">
        <v>96</v>
      </c>
      <c r="B91" t="s">
        <v>827</v>
      </c>
      <c r="C91" t="s">
        <v>2469</v>
      </c>
      <c r="D91" t="s">
        <v>2470</v>
      </c>
      <c r="E91" t="s">
        <v>2471</v>
      </c>
      <c r="F91">
        <v>1671</v>
      </c>
    </row>
    <row r="92" spans="1:6">
      <c r="A92" t="s">
        <v>93</v>
      </c>
      <c r="B92" t="s">
        <v>827</v>
      </c>
      <c r="C92" t="s">
        <v>2472</v>
      </c>
      <c r="D92" t="s">
        <v>2473</v>
      </c>
      <c r="E92" t="s">
        <v>1639</v>
      </c>
      <c r="F92">
        <v>1530</v>
      </c>
    </row>
    <row r="93" spans="1:6">
      <c r="A93" t="s">
        <v>90</v>
      </c>
      <c r="B93" t="s">
        <v>827</v>
      </c>
      <c r="C93" t="s">
        <v>2474</v>
      </c>
      <c r="D93" t="s">
        <v>2475</v>
      </c>
      <c r="E93" t="s">
        <v>2476</v>
      </c>
      <c r="F93">
        <v>1452</v>
      </c>
    </row>
    <row r="94" spans="1:6">
      <c r="A94" t="s">
        <v>87</v>
      </c>
      <c r="B94" t="s">
        <v>827</v>
      </c>
      <c r="C94" t="s">
        <v>2477</v>
      </c>
      <c r="D94" t="s">
        <v>2478</v>
      </c>
      <c r="E94" t="s">
        <v>1574</v>
      </c>
      <c r="F94">
        <v>1194</v>
      </c>
    </row>
    <row r="95" spans="1:6">
      <c r="A95" t="s">
        <v>84</v>
      </c>
      <c r="B95" t="s">
        <v>827</v>
      </c>
      <c r="C95" t="s">
        <v>2479</v>
      </c>
      <c r="D95" t="s">
        <v>2480</v>
      </c>
      <c r="E95" t="s">
        <v>1519</v>
      </c>
      <c r="F95">
        <v>1157</v>
      </c>
    </row>
    <row r="96" spans="1:6">
      <c r="A96" t="s">
        <v>80</v>
      </c>
      <c r="B96" t="s">
        <v>827</v>
      </c>
      <c r="C96" t="s">
        <v>2481</v>
      </c>
      <c r="D96" t="s">
        <v>2482</v>
      </c>
      <c r="E96" t="s">
        <v>1519</v>
      </c>
      <c r="F96">
        <v>1044</v>
      </c>
    </row>
    <row r="97" spans="1:6">
      <c r="A97" t="s">
        <v>77</v>
      </c>
      <c r="B97" t="s">
        <v>827</v>
      </c>
      <c r="C97" t="s">
        <v>2483</v>
      </c>
      <c r="D97" t="s">
        <v>2484</v>
      </c>
      <c r="E97" t="s">
        <v>2485</v>
      </c>
      <c r="F97">
        <v>997</v>
      </c>
    </row>
    <row r="98" spans="1:6">
      <c r="A98" t="s">
        <v>73</v>
      </c>
      <c r="B98" t="s">
        <v>827</v>
      </c>
      <c r="C98" t="s">
        <v>6175</v>
      </c>
      <c r="D98" t="s">
        <v>2486</v>
      </c>
      <c r="E98" t="s">
        <v>2487</v>
      </c>
      <c r="F98">
        <v>920</v>
      </c>
    </row>
    <row r="99" spans="1:6">
      <c r="A99" t="s">
        <v>69</v>
      </c>
      <c r="B99" t="s">
        <v>827</v>
      </c>
      <c r="C99" t="s">
        <v>2488</v>
      </c>
      <c r="D99" t="s">
        <v>2489</v>
      </c>
      <c r="E99" t="s">
        <v>2490</v>
      </c>
      <c r="F99">
        <v>894</v>
      </c>
    </row>
    <row r="100" spans="1:6">
      <c r="A100" t="s">
        <v>65</v>
      </c>
      <c r="B100" t="s">
        <v>827</v>
      </c>
      <c r="C100" t="s">
        <v>2491</v>
      </c>
      <c r="D100" t="s">
        <v>2492</v>
      </c>
      <c r="E100" t="s">
        <v>2493</v>
      </c>
      <c r="F100">
        <v>889</v>
      </c>
    </row>
    <row r="101" spans="1:6">
      <c r="A101" t="s">
        <v>62</v>
      </c>
      <c r="B101" t="s">
        <v>827</v>
      </c>
      <c r="C101" t="s">
        <v>2494</v>
      </c>
      <c r="D101" t="s">
        <v>2495</v>
      </c>
      <c r="E101" t="s">
        <v>1743</v>
      </c>
      <c r="F101">
        <v>779</v>
      </c>
    </row>
    <row r="102" spans="1:6">
      <c r="A102" t="s">
        <v>59</v>
      </c>
      <c r="B102" t="s">
        <v>827</v>
      </c>
      <c r="C102" t="s">
        <v>2496</v>
      </c>
      <c r="D102" t="s">
        <v>2497</v>
      </c>
      <c r="E102" t="s">
        <v>2498</v>
      </c>
      <c r="F102">
        <v>770</v>
      </c>
    </row>
    <row r="103" spans="1:6">
      <c r="A103" t="s">
        <v>56</v>
      </c>
      <c r="B103" t="s">
        <v>827</v>
      </c>
      <c r="C103" t="s">
        <v>2499</v>
      </c>
      <c r="D103" t="s">
        <v>2500</v>
      </c>
      <c r="E103" t="s">
        <v>1639</v>
      </c>
      <c r="F103">
        <v>766</v>
      </c>
    </row>
    <row r="104" spans="1:6">
      <c r="A104" t="s">
        <v>52</v>
      </c>
      <c r="B104" t="s">
        <v>827</v>
      </c>
      <c r="C104" t="s">
        <v>2501</v>
      </c>
      <c r="D104" t="s">
        <v>2502</v>
      </c>
      <c r="E104" t="s">
        <v>2503</v>
      </c>
      <c r="F104">
        <v>750</v>
      </c>
    </row>
    <row r="105" spans="1:6">
      <c r="A105" t="s">
        <v>49</v>
      </c>
      <c r="B105" t="s">
        <v>827</v>
      </c>
      <c r="C105" t="s">
        <v>2504</v>
      </c>
      <c r="D105" t="s">
        <v>2505</v>
      </c>
      <c r="E105" t="s">
        <v>2068</v>
      </c>
      <c r="F105">
        <v>672</v>
      </c>
    </row>
    <row r="106" spans="1:6">
      <c r="A106" t="s">
        <v>46</v>
      </c>
      <c r="B106" t="s">
        <v>827</v>
      </c>
      <c r="C106" t="s">
        <v>2506</v>
      </c>
      <c r="D106" t="s">
        <v>2507</v>
      </c>
      <c r="E106" t="s">
        <v>2508</v>
      </c>
      <c r="F106">
        <v>600</v>
      </c>
    </row>
    <row r="107" spans="1:6">
      <c r="A107" t="s">
        <v>96</v>
      </c>
      <c r="B107" t="s">
        <v>802</v>
      </c>
      <c r="C107" t="s">
        <v>2509</v>
      </c>
      <c r="D107" t="s">
        <v>2510</v>
      </c>
      <c r="E107" t="s">
        <v>1592</v>
      </c>
      <c r="F107">
        <v>1585</v>
      </c>
    </row>
    <row r="108" spans="1:6">
      <c r="A108" t="s">
        <v>93</v>
      </c>
      <c r="B108" t="s">
        <v>802</v>
      </c>
      <c r="C108" t="s">
        <v>2511</v>
      </c>
      <c r="D108" t="s">
        <v>2512</v>
      </c>
      <c r="E108" t="s">
        <v>2513</v>
      </c>
      <c r="F108">
        <v>1575</v>
      </c>
    </row>
    <row r="109" spans="1:6">
      <c r="A109" t="s">
        <v>90</v>
      </c>
      <c r="B109" t="s">
        <v>802</v>
      </c>
      <c r="C109" t="s">
        <v>2514</v>
      </c>
      <c r="D109" t="s">
        <v>2515</v>
      </c>
      <c r="E109" t="s">
        <v>2366</v>
      </c>
      <c r="F109">
        <v>1562</v>
      </c>
    </row>
    <row r="110" spans="1:6">
      <c r="A110" t="s">
        <v>87</v>
      </c>
      <c r="B110" t="s">
        <v>802</v>
      </c>
      <c r="C110" t="s">
        <v>2516</v>
      </c>
      <c r="D110" t="s">
        <v>2517</v>
      </c>
      <c r="E110" t="s">
        <v>2518</v>
      </c>
      <c r="F110">
        <v>1472</v>
      </c>
    </row>
    <row r="111" spans="1:6">
      <c r="A111" t="s">
        <v>84</v>
      </c>
      <c r="B111" t="s">
        <v>802</v>
      </c>
      <c r="C111" t="s">
        <v>2519</v>
      </c>
      <c r="D111" t="s">
        <v>2520</v>
      </c>
      <c r="E111" t="s">
        <v>2366</v>
      </c>
      <c r="F111">
        <v>1434</v>
      </c>
    </row>
    <row r="112" spans="1:6">
      <c r="A112" t="s">
        <v>80</v>
      </c>
      <c r="B112" t="s">
        <v>802</v>
      </c>
      <c r="C112" t="s">
        <v>2521</v>
      </c>
      <c r="D112" t="s">
        <v>2522</v>
      </c>
      <c r="E112" t="s">
        <v>1592</v>
      </c>
      <c r="F112">
        <v>1427</v>
      </c>
    </row>
    <row r="113" spans="1:6">
      <c r="A113" t="s">
        <v>77</v>
      </c>
      <c r="B113" t="s">
        <v>802</v>
      </c>
      <c r="C113" t="s">
        <v>2523</v>
      </c>
      <c r="D113" t="s">
        <v>2524</v>
      </c>
      <c r="E113" t="s">
        <v>2525</v>
      </c>
      <c r="F113">
        <v>1418</v>
      </c>
    </row>
    <row r="114" spans="1:6">
      <c r="A114" t="s">
        <v>73</v>
      </c>
      <c r="B114" t="s">
        <v>802</v>
      </c>
      <c r="C114" t="s">
        <v>2526</v>
      </c>
      <c r="D114" t="s">
        <v>2527</v>
      </c>
      <c r="E114" t="s">
        <v>1531</v>
      </c>
      <c r="F114">
        <v>1325</v>
      </c>
    </row>
    <row r="115" spans="1:6">
      <c r="A115" t="s">
        <v>69</v>
      </c>
      <c r="B115" t="s">
        <v>802</v>
      </c>
      <c r="C115" t="s">
        <v>2528</v>
      </c>
      <c r="D115" t="s">
        <v>2529</v>
      </c>
      <c r="E115" t="s">
        <v>1531</v>
      </c>
      <c r="F115">
        <v>1322</v>
      </c>
    </row>
    <row r="116" spans="1:6">
      <c r="A116" t="s">
        <v>65</v>
      </c>
      <c r="B116" t="s">
        <v>802</v>
      </c>
      <c r="C116" t="s">
        <v>2530</v>
      </c>
      <c r="D116" t="s">
        <v>2531</v>
      </c>
      <c r="E116" t="s">
        <v>2099</v>
      </c>
      <c r="F116">
        <v>1283</v>
      </c>
    </row>
    <row r="117" spans="1:6">
      <c r="A117" t="s">
        <v>62</v>
      </c>
      <c r="B117" t="s">
        <v>802</v>
      </c>
      <c r="C117" t="s">
        <v>2532</v>
      </c>
      <c r="D117" t="s">
        <v>2533</v>
      </c>
      <c r="E117" t="s">
        <v>1531</v>
      </c>
      <c r="F117">
        <v>1252</v>
      </c>
    </row>
    <row r="118" spans="1:6">
      <c r="A118" t="s">
        <v>59</v>
      </c>
      <c r="B118" t="s">
        <v>802</v>
      </c>
      <c r="C118" t="s">
        <v>2534</v>
      </c>
      <c r="D118" t="s">
        <v>2535</v>
      </c>
      <c r="E118" t="s">
        <v>1514</v>
      </c>
      <c r="F118">
        <v>1082</v>
      </c>
    </row>
    <row r="119" spans="1:6">
      <c r="A119" t="s">
        <v>56</v>
      </c>
      <c r="B119" t="s">
        <v>802</v>
      </c>
      <c r="C119" t="s">
        <v>2536</v>
      </c>
      <c r="D119" t="s">
        <v>2537</v>
      </c>
      <c r="E119" t="s">
        <v>1531</v>
      </c>
      <c r="F119">
        <v>918</v>
      </c>
    </row>
    <row r="120" spans="1:6">
      <c r="A120" t="s">
        <v>52</v>
      </c>
      <c r="B120" t="s">
        <v>802</v>
      </c>
      <c r="C120" t="s">
        <v>2538</v>
      </c>
      <c r="D120" t="s">
        <v>2539</v>
      </c>
      <c r="E120" t="s">
        <v>1577</v>
      </c>
      <c r="F120">
        <v>900</v>
      </c>
    </row>
    <row r="121" spans="1:6">
      <c r="A121" t="s">
        <v>49</v>
      </c>
      <c r="B121" t="s">
        <v>802</v>
      </c>
      <c r="C121" t="s">
        <v>2540</v>
      </c>
      <c r="D121" t="s">
        <v>2541</v>
      </c>
      <c r="E121" t="s">
        <v>1531</v>
      </c>
      <c r="F121">
        <v>892</v>
      </c>
    </row>
    <row r="122" spans="1:6">
      <c r="A122" t="s">
        <v>46</v>
      </c>
      <c r="B122" t="s">
        <v>802</v>
      </c>
      <c r="C122" t="s">
        <v>2542</v>
      </c>
      <c r="D122" t="s">
        <v>2543</v>
      </c>
      <c r="E122" t="s">
        <v>1514</v>
      </c>
      <c r="F122">
        <v>888</v>
      </c>
    </row>
    <row r="123" spans="1:6">
      <c r="A123" t="s">
        <v>96</v>
      </c>
      <c r="B123" t="s">
        <v>767</v>
      </c>
      <c r="C123" t="s">
        <v>2544</v>
      </c>
      <c r="D123" t="s">
        <v>2545</v>
      </c>
      <c r="E123" t="s">
        <v>1556</v>
      </c>
      <c r="F123">
        <v>1301</v>
      </c>
    </row>
    <row r="124" spans="1:6">
      <c r="A124" t="s">
        <v>93</v>
      </c>
      <c r="B124" t="s">
        <v>767</v>
      </c>
      <c r="C124" t="s">
        <v>2546</v>
      </c>
      <c r="D124" t="s">
        <v>2547</v>
      </c>
      <c r="E124" t="s">
        <v>1556</v>
      </c>
      <c r="F124">
        <v>1008</v>
      </c>
    </row>
    <row r="125" spans="1:6">
      <c r="A125" t="s">
        <v>90</v>
      </c>
      <c r="B125" t="s">
        <v>767</v>
      </c>
      <c r="C125" t="s">
        <v>2548</v>
      </c>
      <c r="D125" t="s">
        <v>2549</v>
      </c>
      <c r="E125" t="s">
        <v>1618</v>
      </c>
      <c r="F125">
        <v>960</v>
      </c>
    </row>
    <row r="126" spans="1:6">
      <c r="A126" t="s">
        <v>87</v>
      </c>
      <c r="B126" t="s">
        <v>767</v>
      </c>
      <c r="C126" t="s">
        <v>2550</v>
      </c>
      <c r="D126" t="s">
        <v>2551</v>
      </c>
      <c r="E126" t="s">
        <v>1796</v>
      </c>
      <c r="F126">
        <v>930</v>
      </c>
    </row>
    <row r="127" spans="1:6">
      <c r="A127" t="s">
        <v>84</v>
      </c>
      <c r="B127" t="s">
        <v>767</v>
      </c>
      <c r="C127" t="s">
        <v>2552</v>
      </c>
      <c r="D127" t="s">
        <v>2553</v>
      </c>
      <c r="E127" t="s">
        <v>1556</v>
      </c>
      <c r="F127">
        <v>877</v>
      </c>
    </row>
    <row r="128" spans="1:6">
      <c r="A128" t="s">
        <v>80</v>
      </c>
      <c r="B128" t="s">
        <v>767</v>
      </c>
      <c r="C128" t="s">
        <v>6176</v>
      </c>
      <c r="D128" t="s">
        <v>2554</v>
      </c>
      <c r="E128" t="s">
        <v>1618</v>
      </c>
      <c r="F128">
        <v>645</v>
      </c>
    </row>
    <row r="129" spans="1:6">
      <c r="A129" t="s">
        <v>77</v>
      </c>
      <c r="B129" t="s">
        <v>767</v>
      </c>
      <c r="C129" t="s">
        <v>2555</v>
      </c>
      <c r="D129" t="s">
        <v>2556</v>
      </c>
      <c r="E129" t="s">
        <v>1796</v>
      </c>
      <c r="F129">
        <v>432</v>
      </c>
    </row>
    <row r="130" spans="1:6">
      <c r="A130" t="s">
        <v>73</v>
      </c>
      <c r="B130" t="s">
        <v>767</v>
      </c>
      <c r="C130" t="s">
        <v>2557</v>
      </c>
      <c r="D130" t="s">
        <v>2558</v>
      </c>
      <c r="E130" t="s">
        <v>1813</v>
      </c>
      <c r="F130">
        <v>387</v>
      </c>
    </row>
    <row r="131" spans="1:6">
      <c r="A131" t="s">
        <v>69</v>
      </c>
      <c r="B131" t="s">
        <v>767</v>
      </c>
      <c r="C131" t="s">
        <v>6177</v>
      </c>
      <c r="D131" t="s">
        <v>2545</v>
      </c>
      <c r="E131" t="s">
        <v>1618</v>
      </c>
      <c r="F131">
        <v>360</v>
      </c>
    </row>
    <row r="132" spans="1:6">
      <c r="A132" t="s">
        <v>65</v>
      </c>
      <c r="B132" t="s">
        <v>767</v>
      </c>
      <c r="C132" t="s">
        <v>2559</v>
      </c>
      <c r="D132" t="s">
        <v>2560</v>
      </c>
      <c r="E132" t="s">
        <v>2561</v>
      </c>
      <c r="F132">
        <v>360</v>
      </c>
    </row>
    <row r="133" spans="1:6">
      <c r="A133" t="s">
        <v>62</v>
      </c>
      <c r="B133" t="s">
        <v>767</v>
      </c>
      <c r="C133" t="s">
        <v>2562</v>
      </c>
      <c r="D133" t="s">
        <v>2563</v>
      </c>
      <c r="E133" t="s">
        <v>1618</v>
      </c>
      <c r="F133">
        <v>307</v>
      </c>
    </row>
    <row r="134" spans="1:6">
      <c r="A134" t="s">
        <v>59</v>
      </c>
      <c r="B134" t="s">
        <v>767</v>
      </c>
      <c r="C134" t="s">
        <v>6178</v>
      </c>
      <c r="D134" t="s">
        <v>2564</v>
      </c>
      <c r="E134" t="s">
        <v>2565</v>
      </c>
      <c r="F134">
        <v>205</v>
      </c>
    </row>
    <row r="135" spans="1:6">
      <c r="A135" t="s">
        <v>56</v>
      </c>
      <c r="B135" t="s">
        <v>767</v>
      </c>
      <c r="C135" t="s">
        <v>2566</v>
      </c>
      <c r="D135" t="s">
        <v>2567</v>
      </c>
      <c r="E135" t="s">
        <v>1556</v>
      </c>
      <c r="F135">
        <v>175</v>
      </c>
    </row>
    <row r="136" spans="1:6">
      <c r="A136" t="s">
        <v>52</v>
      </c>
      <c r="B136" t="s">
        <v>767</v>
      </c>
      <c r="C136" t="s">
        <v>2568</v>
      </c>
      <c r="D136" t="s">
        <v>2569</v>
      </c>
      <c r="E136" t="s">
        <v>1556</v>
      </c>
      <c r="F136">
        <v>137</v>
      </c>
    </row>
    <row r="137" spans="1:6">
      <c r="A137" t="s">
        <v>49</v>
      </c>
      <c r="B137" t="s">
        <v>767</v>
      </c>
      <c r="C137" t="s">
        <v>2570</v>
      </c>
      <c r="D137" t="s">
        <v>2571</v>
      </c>
      <c r="E137" t="s">
        <v>2572</v>
      </c>
      <c r="F137">
        <v>137</v>
      </c>
    </row>
    <row r="138" spans="1:6">
      <c r="A138" t="s">
        <v>46</v>
      </c>
      <c r="B138" t="s">
        <v>767</v>
      </c>
      <c r="C138" t="s">
        <v>2573</v>
      </c>
      <c r="D138" t="s">
        <v>2574</v>
      </c>
      <c r="E138" t="s">
        <v>1800</v>
      </c>
      <c r="F138">
        <v>137</v>
      </c>
    </row>
    <row r="139" spans="1:6">
      <c r="A139" t="s">
        <v>96</v>
      </c>
      <c r="B139" t="s">
        <v>733</v>
      </c>
      <c r="C139" t="s">
        <v>2575</v>
      </c>
      <c r="D139" t="s">
        <v>2576</v>
      </c>
      <c r="E139" t="s">
        <v>2577</v>
      </c>
      <c r="F139">
        <v>767</v>
      </c>
    </row>
    <row r="140" spans="1:6">
      <c r="A140" t="s">
        <v>93</v>
      </c>
      <c r="B140" t="s">
        <v>733</v>
      </c>
      <c r="C140" t="s">
        <v>6179</v>
      </c>
      <c r="D140" t="s">
        <v>2578</v>
      </c>
      <c r="E140" t="s">
        <v>1817</v>
      </c>
      <c r="F140">
        <v>754</v>
      </c>
    </row>
    <row r="141" spans="1:6">
      <c r="A141" t="s">
        <v>90</v>
      </c>
      <c r="B141" t="s">
        <v>733</v>
      </c>
      <c r="C141" t="s">
        <v>6180</v>
      </c>
      <c r="D141" t="s">
        <v>2579</v>
      </c>
      <c r="E141" t="s">
        <v>1817</v>
      </c>
      <c r="F141">
        <v>753</v>
      </c>
    </row>
    <row r="142" spans="1:6">
      <c r="A142" t="s">
        <v>87</v>
      </c>
      <c r="B142" t="s">
        <v>733</v>
      </c>
      <c r="C142" t="s">
        <v>2580</v>
      </c>
      <c r="D142" t="s">
        <v>2581</v>
      </c>
      <c r="E142" t="s">
        <v>1817</v>
      </c>
      <c r="F142">
        <v>682</v>
      </c>
    </row>
    <row r="143" spans="1:6">
      <c r="A143" t="s">
        <v>84</v>
      </c>
      <c r="B143" t="s">
        <v>733</v>
      </c>
      <c r="C143" t="s">
        <v>2582</v>
      </c>
      <c r="D143" t="s">
        <v>2583</v>
      </c>
      <c r="E143" t="s">
        <v>2584</v>
      </c>
      <c r="F143">
        <v>647</v>
      </c>
    </row>
    <row r="144" spans="1:6">
      <c r="A144" t="s">
        <v>80</v>
      </c>
      <c r="B144" t="s">
        <v>733</v>
      </c>
      <c r="C144" t="s">
        <v>2585</v>
      </c>
      <c r="D144" t="s">
        <v>2586</v>
      </c>
      <c r="E144" t="s">
        <v>2587</v>
      </c>
      <c r="F144">
        <v>534</v>
      </c>
    </row>
    <row r="145" spans="1:6">
      <c r="A145" t="s">
        <v>77</v>
      </c>
      <c r="B145" t="s">
        <v>733</v>
      </c>
      <c r="C145" t="s">
        <v>2588</v>
      </c>
      <c r="D145" t="s">
        <v>2589</v>
      </c>
      <c r="E145" t="s">
        <v>2590</v>
      </c>
      <c r="F145">
        <v>492</v>
      </c>
    </row>
    <row r="146" spans="1:6">
      <c r="A146" t="s">
        <v>73</v>
      </c>
      <c r="B146" t="s">
        <v>733</v>
      </c>
      <c r="C146" t="s">
        <v>2591</v>
      </c>
      <c r="D146" t="s">
        <v>2592</v>
      </c>
      <c r="E146" t="s">
        <v>2593</v>
      </c>
      <c r="F146">
        <v>425</v>
      </c>
    </row>
    <row r="147" spans="1:6">
      <c r="A147" t="s">
        <v>69</v>
      </c>
      <c r="B147" t="s">
        <v>733</v>
      </c>
      <c r="C147" t="s">
        <v>6181</v>
      </c>
      <c r="D147" t="s">
        <v>2594</v>
      </c>
      <c r="E147" t="s">
        <v>2595</v>
      </c>
      <c r="F147">
        <v>360</v>
      </c>
    </row>
    <row r="148" spans="1:6">
      <c r="A148" t="s">
        <v>65</v>
      </c>
      <c r="B148" t="s">
        <v>733</v>
      </c>
      <c r="C148" t="s">
        <v>2596</v>
      </c>
      <c r="D148" t="s">
        <v>2597</v>
      </c>
      <c r="E148" t="s">
        <v>2598</v>
      </c>
      <c r="F148">
        <v>350</v>
      </c>
    </row>
    <row r="149" spans="1:6">
      <c r="A149" t="s">
        <v>62</v>
      </c>
      <c r="B149" t="s">
        <v>733</v>
      </c>
      <c r="C149" t="s">
        <v>2599</v>
      </c>
      <c r="D149" t="s">
        <v>2600</v>
      </c>
      <c r="E149" t="s">
        <v>2601</v>
      </c>
      <c r="F149">
        <v>350</v>
      </c>
    </row>
    <row r="150" spans="1:6">
      <c r="A150" t="s">
        <v>59</v>
      </c>
      <c r="B150" t="s">
        <v>733</v>
      </c>
      <c r="C150" t="s">
        <v>6182</v>
      </c>
      <c r="D150" t="s">
        <v>2602</v>
      </c>
      <c r="E150" t="s">
        <v>1817</v>
      </c>
      <c r="F150">
        <v>335</v>
      </c>
    </row>
    <row r="151" spans="1:6">
      <c r="A151" t="s">
        <v>56</v>
      </c>
      <c r="B151" t="s">
        <v>733</v>
      </c>
      <c r="C151" t="s">
        <v>2603</v>
      </c>
      <c r="D151" t="s">
        <v>2604</v>
      </c>
      <c r="E151" t="s">
        <v>1817</v>
      </c>
      <c r="F151">
        <v>275</v>
      </c>
    </row>
    <row r="152" spans="1:6">
      <c r="A152" t="s">
        <v>52</v>
      </c>
      <c r="B152" t="s">
        <v>733</v>
      </c>
      <c r="C152" t="s">
        <v>2605</v>
      </c>
      <c r="D152" t="s">
        <v>2606</v>
      </c>
      <c r="E152" t="s">
        <v>2587</v>
      </c>
      <c r="F152">
        <v>275</v>
      </c>
    </row>
    <row r="153" spans="1:6">
      <c r="A153" t="s">
        <v>49</v>
      </c>
      <c r="B153" t="s">
        <v>733</v>
      </c>
      <c r="C153" t="s">
        <v>6183</v>
      </c>
      <c r="D153" t="s">
        <v>2607</v>
      </c>
      <c r="E153" t="s">
        <v>1817</v>
      </c>
      <c r="F153">
        <v>253</v>
      </c>
    </row>
    <row r="154" spans="1:6">
      <c r="A154" t="s">
        <v>46</v>
      </c>
      <c r="B154" t="s">
        <v>733</v>
      </c>
      <c r="C154" t="s">
        <v>2608</v>
      </c>
      <c r="D154" t="s">
        <v>2609</v>
      </c>
      <c r="E154" t="s">
        <v>1621</v>
      </c>
      <c r="F154">
        <v>250</v>
      </c>
    </row>
    <row r="155" spans="1:6">
      <c r="A155" t="s">
        <v>96</v>
      </c>
      <c r="B155" t="s">
        <v>703</v>
      </c>
      <c r="C155" t="s">
        <v>6184</v>
      </c>
      <c r="D155" t="s">
        <v>2610</v>
      </c>
      <c r="E155" t="s">
        <v>1852</v>
      </c>
      <c r="F155">
        <v>230</v>
      </c>
    </row>
    <row r="156" spans="1:6">
      <c r="A156">
        <v>1</v>
      </c>
      <c r="B156" t="s">
        <v>669</v>
      </c>
      <c r="C156" t="s">
        <v>2611</v>
      </c>
      <c r="D156" t="s">
        <v>2612</v>
      </c>
      <c r="E156" t="s">
        <v>1857</v>
      </c>
      <c r="F156">
        <v>990</v>
      </c>
    </row>
    <row r="157" spans="1:6">
      <c r="A157">
        <v>2</v>
      </c>
      <c r="B157" t="s">
        <v>669</v>
      </c>
      <c r="C157" t="s">
        <v>2613</v>
      </c>
      <c r="D157" t="s">
        <v>2614</v>
      </c>
      <c r="E157" t="s">
        <v>1857</v>
      </c>
      <c r="F157">
        <v>835</v>
      </c>
    </row>
    <row r="158" spans="1:6">
      <c r="A158">
        <v>3</v>
      </c>
      <c r="B158" t="s">
        <v>669</v>
      </c>
      <c r="C158" t="s">
        <v>2615</v>
      </c>
      <c r="D158" t="s">
        <v>2616</v>
      </c>
      <c r="E158" t="s">
        <v>1857</v>
      </c>
      <c r="F158">
        <v>350</v>
      </c>
    </row>
    <row r="159" spans="1:6">
      <c r="A159">
        <v>4</v>
      </c>
      <c r="B159" t="s">
        <v>669</v>
      </c>
      <c r="C159" t="s">
        <v>2617</v>
      </c>
      <c r="D159" t="s">
        <v>2618</v>
      </c>
      <c r="E159" t="s">
        <v>2619</v>
      </c>
      <c r="F159">
        <v>350</v>
      </c>
    </row>
    <row r="160" spans="1:6">
      <c r="A160">
        <v>5</v>
      </c>
      <c r="B160" t="s">
        <v>669</v>
      </c>
      <c r="C160" t="s">
        <v>2620</v>
      </c>
      <c r="D160" t="s">
        <v>2621</v>
      </c>
      <c r="E160" t="s">
        <v>2619</v>
      </c>
      <c r="F160">
        <v>275</v>
      </c>
    </row>
    <row r="161" spans="1:6">
      <c r="A161">
        <v>6</v>
      </c>
      <c r="B161" t="s">
        <v>669</v>
      </c>
      <c r="C161" t="s">
        <v>2622</v>
      </c>
      <c r="D161" t="s">
        <v>2623</v>
      </c>
      <c r="E161" t="s">
        <v>2619</v>
      </c>
      <c r="F161">
        <v>275</v>
      </c>
    </row>
    <row r="162" spans="1:6">
      <c r="A162">
        <v>7</v>
      </c>
      <c r="B162" t="s">
        <v>669</v>
      </c>
      <c r="C162" t="s">
        <v>2624</v>
      </c>
      <c r="D162" t="s">
        <v>2625</v>
      </c>
      <c r="E162" t="s">
        <v>2626</v>
      </c>
      <c r="F162">
        <v>195</v>
      </c>
    </row>
    <row r="163" spans="1:6">
      <c r="A163">
        <v>8</v>
      </c>
      <c r="B163" t="s">
        <v>669</v>
      </c>
      <c r="C163" t="s">
        <v>2627</v>
      </c>
      <c r="D163" t="s">
        <v>2628</v>
      </c>
      <c r="E163" t="s">
        <v>1860</v>
      </c>
      <c r="F163">
        <v>166</v>
      </c>
    </row>
    <row r="164" spans="1:6">
      <c r="A164">
        <v>9</v>
      </c>
      <c r="B164" t="s">
        <v>669</v>
      </c>
      <c r="C164" t="s">
        <v>2629</v>
      </c>
      <c r="D164" t="s">
        <v>2630</v>
      </c>
      <c r="E164" t="s">
        <v>1860</v>
      </c>
      <c r="F164">
        <v>166</v>
      </c>
    </row>
    <row r="165" spans="1:6">
      <c r="A165">
        <v>10</v>
      </c>
      <c r="B165" t="s">
        <v>669</v>
      </c>
      <c r="C165" t="s">
        <v>2631</v>
      </c>
      <c r="D165" t="s">
        <v>2632</v>
      </c>
      <c r="E165" t="s">
        <v>1860</v>
      </c>
      <c r="F165">
        <v>142</v>
      </c>
    </row>
    <row r="166" spans="1:6">
      <c r="A166">
        <v>11</v>
      </c>
      <c r="B166" t="s">
        <v>669</v>
      </c>
      <c r="C166" t="s">
        <v>2633</v>
      </c>
      <c r="D166" t="s">
        <v>2634</v>
      </c>
      <c r="E166" t="s">
        <v>2626</v>
      </c>
      <c r="F166">
        <v>142</v>
      </c>
    </row>
    <row r="167" spans="1:6">
      <c r="A167">
        <v>12</v>
      </c>
      <c r="B167" t="s">
        <v>669</v>
      </c>
      <c r="C167" t="s">
        <v>2635</v>
      </c>
      <c r="D167" t="s">
        <v>2636</v>
      </c>
      <c r="E167" t="s">
        <v>1860</v>
      </c>
      <c r="F167">
        <v>99</v>
      </c>
    </row>
    <row r="168" spans="1:6">
      <c r="A168">
        <v>13</v>
      </c>
      <c r="B168" t="s">
        <v>669</v>
      </c>
      <c r="C168" t="s">
        <v>2637</v>
      </c>
      <c r="D168" t="s">
        <v>2638</v>
      </c>
      <c r="E168" t="s">
        <v>1860</v>
      </c>
      <c r="F168">
        <v>99</v>
      </c>
    </row>
    <row r="169" spans="1:6">
      <c r="A169">
        <v>14</v>
      </c>
      <c r="B169" t="s">
        <v>669</v>
      </c>
      <c r="C169" t="s">
        <v>2639</v>
      </c>
      <c r="D169" t="s">
        <v>2640</v>
      </c>
      <c r="E169" t="s">
        <v>1860</v>
      </c>
      <c r="F169">
        <v>55</v>
      </c>
    </row>
    <row r="170" spans="1:6">
      <c r="A170">
        <v>15</v>
      </c>
      <c r="B170" t="s">
        <v>669</v>
      </c>
      <c r="C170" t="s">
        <v>2641</v>
      </c>
      <c r="D170" t="s">
        <v>2642</v>
      </c>
      <c r="E170" t="s">
        <v>1860</v>
      </c>
      <c r="F170">
        <v>55</v>
      </c>
    </row>
    <row r="171" spans="1:6">
      <c r="A171" t="s">
        <v>96</v>
      </c>
      <c r="B171" t="s">
        <v>634</v>
      </c>
      <c r="C171" t="s">
        <v>2643</v>
      </c>
      <c r="D171" t="s">
        <v>2644</v>
      </c>
      <c r="E171" t="s">
        <v>1547</v>
      </c>
      <c r="F171">
        <v>992</v>
      </c>
    </row>
    <row r="172" spans="1:6">
      <c r="A172" t="s">
        <v>93</v>
      </c>
      <c r="B172" t="s">
        <v>634</v>
      </c>
      <c r="C172" t="s">
        <v>2645</v>
      </c>
      <c r="D172" t="s">
        <v>2646</v>
      </c>
      <c r="E172" t="s">
        <v>1547</v>
      </c>
      <c r="F172">
        <v>975</v>
      </c>
    </row>
    <row r="173" spans="1:6">
      <c r="A173" t="s">
        <v>90</v>
      </c>
      <c r="B173" t="s">
        <v>634</v>
      </c>
      <c r="C173" t="s">
        <v>2647</v>
      </c>
      <c r="D173" t="s">
        <v>2648</v>
      </c>
      <c r="E173" t="s">
        <v>2649</v>
      </c>
      <c r="F173">
        <v>632</v>
      </c>
    </row>
    <row r="174" spans="1:6">
      <c r="A174" t="s">
        <v>87</v>
      </c>
      <c r="B174" t="s">
        <v>634</v>
      </c>
      <c r="C174" t="s">
        <v>2650</v>
      </c>
      <c r="D174" t="s">
        <v>2651</v>
      </c>
      <c r="E174" t="s">
        <v>1522</v>
      </c>
      <c r="F174">
        <v>535</v>
      </c>
    </row>
    <row r="175" spans="1:6">
      <c r="A175" t="s">
        <v>84</v>
      </c>
      <c r="B175" t="s">
        <v>634</v>
      </c>
      <c r="C175" t="s">
        <v>2652</v>
      </c>
      <c r="D175" t="s">
        <v>2653</v>
      </c>
      <c r="E175" t="s">
        <v>1547</v>
      </c>
      <c r="F175">
        <v>504</v>
      </c>
    </row>
    <row r="176" spans="1:6">
      <c r="A176" t="s">
        <v>80</v>
      </c>
      <c r="B176" t="s">
        <v>634</v>
      </c>
      <c r="C176" t="s">
        <v>2654</v>
      </c>
      <c r="D176" t="s">
        <v>2655</v>
      </c>
      <c r="E176" t="s">
        <v>1547</v>
      </c>
      <c r="F176">
        <v>490</v>
      </c>
    </row>
    <row r="177" spans="1:6">
      <c r="A177" t="s">
        <v>77</v>
      </c>
      <c r="B177" t="s">
        <v>634</v>
      </c>
      <c r="C177" t="s">
        <v>6185</v>
      </c>
      <c r="D177" t="s">
        <v>2656</v>
      </c>
      <c r="E177" t="s">
        <v>2657</v>
      </c>
      <c r="F177">
        <v>360</v>
      </c>
    </row>
    <row r="178" spans="1:6">
      <c r="A178" t="s">
        <v>73</v>
      </c>
      <c r="B178" t="s">
        <v>634</v>
      </c>
      <c r="C178" t="s">
        <v>2658</v>
      </c>
      <c r="D178" t="s">
        <v>2659</v>
      </c>
      <c r="E178" t="s">
        <v>2660</v>
      </c>
      <c r="F178">
        <v>360</v>
      </c>
    </row>
    <row r="179" spans="1:6">
      <c r="A179" t="s">
        <v>69</v>
      </c>
      <c r="B179" t="s">
        <v>634</v>
      </c>
      <c r="C179" t="s">
        <v>2661</v>
      </c>
      <c r="D179" t="s">
        <v>2662</v>
      </c>
      <c r="E179" t="s">
        <v>2404</v>
      </c>
      <c r="F179">
        <v>350</v>
      </c>
    </row>
    <row r="180" spans="1:6">
      <c r="A180" t="s">
        <v>65</v>
      </c>
      <c r="B180" t="s">
        <v>634</v>
      </c>
      <c r="C180" t="s">
        <v>6186</v>
      </c>
      <c r="D180" t="s">
        <v>2663</v>
      </c>
      <c r="E180" t="s">
        <v>1586</v>
      </c>
      <c r="F180">
        <v>335</v>
      </c>
    </row>
    <row r="181" spans="1:6">
      <c r="A181" t="s">
        <v>62</v>
      </c>
      <c r="B181" t="s">
        <v>634</v>
      </c>
      <c r="C181" t="s">
        <v>2664</v>
      </c>
      <c r="D181" t="s">
        <v>2665</v>
      </c>
      <c r="E181" t="s">
        <v>2404</v>
      </c>
      <c r="F181">
        <v>285</v>
      </c>
    </row>
    <row r="182" spans="1:6">
      <c r="A182" t="s">
        <v>59</v>
      </c>
      <c r="B182" t="s">
        <v>634</v>
      </c>
      <c r="C182" t="s">
        <v>6187</v>
      </c>
      <c r="D182" t="s">
        <v>2666</v>
      </c>
      <c r="E182" t="s">
        <v>1586</v>
      </c>
      <c r="F182">
        <v>275</v>
      </c>
    </row>
    <row r="183" spans="1:6">
      <c r="A183" t="s">
        <v>56</v>
      </c>
      <c r="B183" t="s">
        <v>634</v>
      </c>
      <c r="C183" t="s">
        <v>2667</v>
      </c>
      <c r="D183" t="s">
        <v>2668</v>
      </c>
      <c r="E183" t="s">
        <v>2669</v>
      </c>
      <c r="F183">
        <v>275</v>
      </c>
    </row>
    <row r="184" spans="1:6">
      <c r="A184" t="s">
        <v>52</v>
      </c>
      <c r="B184" t="s">
        <v>634</v>
      </c>
      <c r="C184" t="s">
        <v>2670</v>
      </c>
      <c r="D184" t="s">
        <v>2671</v>
      </c>
      <c r="E184" t="s">
        <v>2404</v>
      </c>
      <c r="F184">
        <v>230</v>
      </c>
    </row>
    <row r="185" spans="1:6">
      <c r="A185" t="s">
        <v>49</v>
      </c>
      <c r="B185" t="s">
        <v>634</v>
      </c>
      <c r="C185" t="s">
        <v>6188</v>
      </c>
      <c r="D185" t="s">
        <v>2672</v>
      </c>
      <c r="E185" t="s">
        <v>1586</v>
      </c>
      <c r="F185">
        <v>222</v>
      </c>
    </row>
    <row r="186" spans="1:6">
      <c r="A186" t="s">
        <v>46</v>
      </c>
      <c r="B186" t="s">
        <v>634</v>
      </c>
      <c r="C186" t="s">
        <v>2673</v>
      </c>
      <c r="D186" t="s">
        <v>2674</v>
      </c>
      <c r="E186" t="s">
        <v>2404</v>
      </c>
      <c r="F186">
        <v>195</v>
      </c>
    </row>
    <row r="187" spans="1:6">
      <c r="A187" t="s">
        <v>96</v>
      </c>
      <c r="B187" t="s">
        <v>601</v>
      </c>
      <c r="C187" t="s">
        <v>2675</v>
      </c>
      <c r="D187" t="s">
        <v>2676</v>
      </c>
      <c r="E187" t="s">
        <v>1895</v>
      </c>
      <c r="F187">
        <v>974</v>
      </c>
    </row>
    <row r="188" spans="1:6">
      <c r="A188" t="s">
        <v>93</v>
      </c>
      <c r="B188" t="s">
        <v>601</v>
      </c>
      <c r="C188" t="s">
        <v>2677</v>
      </c>
      <c r="D188" t="s">
        <v>2678</v>
      </c>
      <c r="E188" t="s">
        <v>2679</v>
      </c>
      <c r="F188">
        <v>889</v>
      </c>
    </row>
    <row r="189" spans="1:6">
      <c r="A189" t="s">
        <v>90</v>
      </c>
      <c r="B189" t="s">
        <v>601</v>
      </c>
      <c r="C189" t="s">
        <v>2680</v>
      </c>
      <c r="D189" t="s">
        <v>2681</v>
      </c>
      <c r="E189" t="s">
        <v>2682</v>
      </c>
      <c r="F189">
        <v>854</v>
      </c>
    </row>
    <row r="190" spans="1:6">
      <c r="A190" t="s">
        <v>87</v>
      </c>
      <c r="B190" t="s">
        <v>601</v>
      </c>
      <c r="C190" t="s">
        <v>2683</v>
      </c>
      <c r="D190" t="s">
        <v>2684</v>
      </c>
      <c r="E190" t="s">
        <v>1642</v>
      </c>
      <c r="F190">
        <v>645</v>
      </c>
    </row>
    <row r="191" spans="1:6">
      <c r="A191" t="s">
        <v>84</v>
      </c>
      <c r="B191" t="s">
        <v>601</v>
      </c>
      <c r="C191" t="s">
        <v>2685</v>
      </c>
      <c r="D191" t="s">
        <v>2686</v>
      </c>
      <c r="E191" t="s">
        <v>2679</v>
      </c>
      <c r="F191">
        <v>642</v>
      </c>
    </row>
    <row r="192" spans="1:6">
      <c r="A192" t="s">
        <v>80</v>
      </c>
      <c r="B192" t="s">
        <v>601</v>
      </c>
      <c r="C192" t="s">
        <v>2687</v>
      </c>
      <c r="D192" t="s">
        <v>2688</v>
      </c>
      <c r="E192" t="s">
        <v>1645</v>
      </c>
      <c r="F192">
        <v>635</v>
      </c>
    </row>
    <row r="193" spans="1:6">
      <c r="A193" t="s">
        <v>77</v>
      </c>
      <c r="B193" t="s">
        <v>601</v>
      </c>
      <c r="C193" t="s">
        <v>2689</v>
      </c>
      <c r="D193" t="s">
        <v>2690</v>
      </c>
      <c r="E193" t="s">
        <v>1642</v>
      </c>
      <c r="F193">
        <v>590</v>
      </c>
    </row>
    <row r="194" spans="1:6">
      <c r="A194" t="s">
        <v>73</v>
      </c>
      <c r="B194" t="s">
        <v>601</v>
      </c>
      <c r="C194" t="s">
        <v>2691</v>
      </c>
      <c r="D194" t="s">
        <v>2692</v>
      </c>
      <c r="E194" t="s">
        <v>1642</v>
      </c>
      <c r="F194">
        <v>556</v>
      </c>
    </row>
    <row r="195" spans="1:6">
      <c r="A195" t="s">
        <v>69</v>
      </c>
      <c r="B195" t="s">
        <v>601</v>
      </c>
      <c r="C195" t="s">
        <v>2693</v>
      </c>
      <c r="D195" t="s">
        <v>2694</v>
      </c>
      <c r="E195" t="s">
        <v>1909</v>
      </c>
      <c r="F195">
        <v>504</v>
      </c>
    </row>
    <row r="196" spans="1:6">
      <c r="A196" t="s">
        <v>65</v>
      </c>
      <c r="B196" t="s">
        <v>601</v>
      </c>
      <c r="C196" t="s">
        <v>2695</v>
      </c>
      <c r="D196" t="s">
        <v>2696</v>
      </c>
      <c r="E196" t="s">
        <v>1892</v>
      </c>
      <c r="F196">
        <v>500</v>
      </c>
    </row>
    <row r="197" spans="1:6">
      <c r="A197" t="s">
        <v>62</v>
      </c>
      <c r="B197" t="s">
        <v>601</v>
      </c>
      <c r="C197" t="s">
        <v>2697</v>
      </c>
      <c r="D197" t="s">
        <v>2698</v>
      </c>
      <c r="E197" t="s">
        <v>2699</v>
      </c>
      <c r="F197">
        <v>490</v>
      </c>
    </row>
    <row r="198" spans="1:6">
      <c r="A198" t="s">
        <v>59</v>
      </c>
      <c r="B198" t="s">
        <v>601</v>
      </c>
      <c r="C198" t="s">
        <v>2700</v>
      </c>
      <c r="D198" t="s">
        <v>2701</v>
      </c>
      <c r="E198" t="s">
        <v>1642</v>
      </c>
      <c r="F198">
        <v>425</v>
      </c>
    </row>
    <row r="199" spans="1:6">
      <c r="A199" t="s">
        <v>56</v>
      </c>
      <c r="B199" t="s">
        <v>601</v>
      </c>
      <c r="C199" t="s">
        <v>2702</v>
      </c>
      <c r="D199" t="s">
        <v>2703</v>
      </c>
      <c r="E199" t="s">
        <v>1642</v>
      </c>
      <c r="F199">
        <v>417</v>
      </c>
    </row>
    <row r="200" spans="1:6">
      <c r="A200" t="s">
        <v>52</v>
      </c>
      <c r="B200" t="s">
        <v>601</v>
      </c>
      <c r="C200" t="s">
        <v>2704</v>
      </c>
      <c r="D200" t="s">
        <v>2705</v>
      </c>
      <c r="E200" t="s">
        <v>2699</v>
      </c>
      <c r="F200">
        <v>385</v>
      </c>
    </row>
    <row r="201" spans="1:6">
      <c r="A201" t="s">
        <v>49</v>
      </c>
      <c r="B201" t="s">
        <v>601</v>
      </c>
      <c r="C201" t="s">
        <v>6189</v>
      </c>
      <c r="D201" t="s">
        <v>2706</v>
      </c>
      <c r="E201" t="s">
        <v>2707</v>
      </c>
      <c r="F201">
        <v>385</v>
      </c>
    </row>
    <row r="202" spans="1:6">
      <c r="A202" t="s">
        <v>46</v>
      </c>
      <c r="B202" t="s">
        <v>601</v>
      </c>
      <c r="C202" t="s">
        <v>2708</v>
      </c>
      <c r="D202" t="s">
        <v>2709</v>
      </c>
      <c r="E202" t="s">
        <v>1642</v>
      </c>
      <c r="F202">
        <v>360</v>
      </c>
    </row>
    <row r="203" spans="1:6">
      <c r="A203" t="s">
        <v>96</v>
      </c>
      <c r="B203" t="s">
        <v>566</v>
      </c>
      <c r="C203" t="s">
        <v>2710</v>
      </c>
      <c r="D203" t="s">
        <v>2711</v>
      </c>
      <c r="E203" t="s">
        <v>2712</v>
      </c>
      <c r="F203">
        <v>780</v>
      </c>
    </row>
    <row r="204" spans="1:6">
      <c r="A204" t="s">
        <v>93</v>
      </c>
      <c r="B204" t="s">
        <v>566</v>
      </c>
      <c r="C204" t="s">
        <v>2713</v>
      </c>
      <c r="D204" t="s">
        <v>2714</v>
      </c>
      <c r="E204" t="s">
        <v>1957</v>
      </c>
      <c r="F204">
        <v>754</v>
      </c>
    </row>
    <row r="205" spans="1:6">
      <c r="A205" t="s">
        <v>90</v>
      </c>
      <c r="B205" t="s">
        <v>566</v>
      </c>
      <c r="C205" t="s">
        <v>2715</v>
      </c>
      <c r="D205" t="s">
        <v>2716</v>
      </c>
      <c r="E205" t="s">
        <v>1929</v>
      </c>
      <c r="F205">
        <v>642</v>
      </c>
    </row>
    <row r="206" spans="1:6">
      <c r="A206" t="s">
        <v>87</v>
      </c>
      <c r="B206" t="s">
        <v>566</v>
      </c>
      <c r="C206" t="s">
        <v>6190</v>
      </c>
      <c r="D206" t="s">
        <v>2717</v>
      </c>
      <c r="E206" t="s">
        <v>1929</v>
      </c>
      <c r="F206">
        <v>595</v>
      </c>
    </row>
    <row r="207" spans="1:6">
      <c r="A207" t="s">
        <v>84</v>
      </c>
      <c r="B207" t="s">
        <v>566</v>
      </c>
      <c r="C207" t="s">
        <v>2718</v>
      </c>
      <c r="D207" t="s">
        <v>2719</v>
      </c>
      <c r="E207" t="s">
        <v>1929</v>
      </c>
      <c r="F207">
        <v>592</v>
      </c>
    </row>
    <row r="208" spans="1:6">
      <c r="A208" t="s">
        <v>80</v>
      </c>
      <c r="B208" t="s">
        <v>566</v>
      </c>
      <c r="C208" t="s">
        <v>2720</v>
      </c>
      <c r="D208" t="s">
        <v>2721</v>
      </c>
      <c r="E208" t="s">
        <v>2712</v>
      </c>
      <c r="F208">
        <v>504</v>
      </c>
    </row>
    <row r="209" spans="1:6">
      <c r="A209" t="s">
        <v>77</v>
      </c>
      <c r="B209" t="s">
        <v>566</v>
      </c>
      <c r="C209" t="s">
        <v>2722</v>
      </c>
      <c r="D209" t="s">
        <v>2723</v>
      </c>
      <c r="E209" t="s">
        <v>1929</v>
      </c>
      <c r="F209">
        <v>482</v>
      </c>
    </row>
    <row r="210" spans="1:6">
      <c r="A210" t="s">
        <v>73</v>
      </c>
      <c r="B210" t="s">
        <v>566</v>
      </c>
      <c r="C210" t="s">
        <v>2724</v>
      </c>
      <c r="D210" t="s">
        <v>2725</v>
      </c>
      <c r="E210" t="s">
        <v>2726</v>
      </c>
      <c r="F210">
        <v>385</v>
      </c>
    </row>
    <row r="211" spans="1:6">
      <c r="A211" t="s">
        <v>69</v>
      </c>
      <c r="B211" t="s">
        <v>566</v>
      </c>
      <c r="C211" t="s">
        <v>2727</v>
      </c>
      <c r="D211" t="s">
        <v>2728</v>
      </c>
      <c r="E211" t="s">
        <v>2729</v>
      </c>
      <c r="F211">
        <v>360</v>
      </c>
    </row>
    <row r="212" spans="1:6">
      <c r="A212" t="s">
        <v>65</v>
      </c>
      <c r="B212" t="s">
        <v>566</v>
      </c>
      <c r="C212" t="s">
        <v>2730</v>
      </c>
      <c r="D212" t="s">
        <v>2731</v>
      </c>
      <c r="E212" t="s">
        <v>1679</v>
      </c>
      <c r="F212">
        <v>360</v>
      </c>
    </row>
    <row r="213" spans="1:6">
      <c r="A213" t="s">
        <v>62</v>
      </c>
      <c r="B213" t="s">
        <v>566</v>
      </c>
      <c r="C213" t="s">
        <v>2732</v>
      </c>
      <c r="D213" t="s">
        <v>2733</v>
      </c>
      <c r="E213" t="s">
        <v>1679</v>
      </c>
      <c r="F213">
        <v>360</v>
      </c>
    </row>
    <row r="214" spans="1:6">
      <c r="A214" t="s">
        <v>59</v>
      </c>
      <c r="B214" t="s">
        <v>566</v>
      </c>
      <c r="C214" t="s">
        <v>2734</v>
      </c>
      <c r="D214" t="s">
        <v>2735</v>
      </c>
      <c r="E214" t="s">
        <v>1929</v>
      </c>
      <c r="F214">
        <v>290</v>
      </c>
    </row>
    <row r="215" spans="1:6">
      <c r="A215" t="s">
        <v>56</v>
      </c>
      <c r="B215" t="s">
        <v>566</v>
      </c>
      <c r="C215" t="s">
        <v>2736</v>
      </c>
      <c r="D215" t="s">
        <v>2737</v>
      </c>
      <c r="E215" t="s">
        <v>1929</v>
      </c>
      <c r="F215">
        <v>220</v>
      </c>
    </row>
    <row r="216" spans="1:6">
      <c r="A216" t="s">
        <v>52</v>
      </c>
      <c r="B216" t="s">
        <v>566</v>
      </c>
      <c r="C216" t="s">
        <v>2738</v>
      </c>
      <c r="D216" t="s">
        <v>2739</v>
      </c>
      <c r="E216" t="s">
        <v>1929</v>
      </c>
      <c r="F216">
        <v>220</v>
      </c>
    </row>
    <row r="217" spans="1:6">
      <c r="A217" t="s">
        <v>49</v>
      </c>
      <c r="B217" t="s">
        <v>566</v>
      </c>
      <c r="C217" t="s">
        <v>2740</v>
      </c>
      <c r="D217" t="s">
        <v>2741</v>
      </c>
      <c r="E217" t="s">
        <v>1929</v>
      </c>
      <c r="F217">
        <v>220</v>
      </c>
    </row>
    <row r="218" spans="1:6">
      <c r="A218" t="s">
        <v>46</v>
      </c>
      <c r="B218" t="s">
        <v>566</v>
      </c>
      <c r="C218" t="s">
        <v>2742</v>
      </c>
      <c r="D218" t="s">
        <v>2743</v>
      </c>
      <c r="E218" t="s">
        <v>1929</v>
      </c>
      <c r="F218">
        <v>220</v>
      </c>
    </row>
    <row r="219" spans="1:6">
      <c r="A219" t="s">
        <v>96</v>
      </c>
      <c r="B219" t="s">
        <v>532</v>
      </c>
      <c r="C219" t="s">
        <v>2744</v>
      </c>
      <c r="D219" t="s">
        <v>2745</v>
      </c>
      <c r="E219" t="s">
        <v>1589</v>
      </c>
      <c r="F219">
        <v>992</v>
      </c>
    </row>
    <row r="220" spans="1:6">
      <c r="A220" t="s">
        <v>93</v>
      </c>
      <c r="B220" t="s">
        <v>532</v>
      </c>
      <c r="C220" t="s">
        <v>2746</v>
      </c>
      <c r="D220" t="s">
        <v>2747</v>
      </c>
      <c r="E220" t="s">
        <v>1653</v>
      </c>
      <c r="F220">
        <v>920</v>
      </c>
    </row>
    <row r="221" spans="1:6">
      <c r="A221" t="s">
        <v>90</v>
      </c>
      <c r="B221" t="s">
        <v>532</v>
      </c>
      <c r="C221" t="s">
        <v>2748</v>
      </c>
      <c r="D221" t="s">
        <v>2749</v>
      </c>
      <c r="E221" t="s">
        <v>1971</v>
      </c>
      <c r="F221">
        <v>844</v>
      </c>
    </row>
    <row r="222" spans="1:6">
      <c r="A222" t="s">
        <v>87</v>
      </c>
      <c r="B222" t="s">
        <v>532</v>
      </c>
      <c r="C222" t="s">
        <v>2750</v>
      </c>
      <c r="D222" t="s">
        <v>2751</v>
      </c>
      <c r="E222" t="s">
        <v>1962</v>
      </c>
      <c r="F222">
        <v>815</v>
      </c>
    </row>
    <row r="223" spans="1:6">
      <c r="A223" t="s">
        <v>84</v>
      </c>
      <c r="B223" t="s">
        <v>532</v>
      </c>
      <c r="C223" t="s">
        <v>2752</v>
      </c>
      <c r="D223" t="s">
        <v>2753</v>
      </c>
      <c r="E223" t="s">
        <v>1962</v>
      </c>
      <c r="F223">
        <v>784</v>
      </c>
    </row>
    <row r="224" spans="1:6">
      <c r="A224" t="s">
        <v>80</v>
      </c>
      <c r="B224" t="s">
        <v>532</v>
      </c>
      <c r="C224" t="s">
        <v>2754</v>
      </c>
      <c r="D224" t="s">
        <v>2755</v>
      </c>
      <c r="E224" t="s">
        <v>1673</v>
      </c>
      <c r="F224">
        <v>770</v>
      </c>
    </row>
    <row r="225" spans="1:6">
      <c r="A225" t="s">
        <v>77</v>
      </c>
      <c r="B225" t="s">
        <v>532</v>
      </c>
      <c r="C225" t="s">
        <v>2756</v>
      </c>
      <c r="D225" t="s">
        <v>2757</v>
      </c>
      <c r="E225" t="s">
        <v>1653</v>
      </c>
      <c r="F225">
        <v>705</v>
      </c>
    </row>
    <row r="226" spans="1:6">
      <c r="A226" t="s">
        <v>73</v>
      </c>
      <c r="B226" t="s">
        <v>532</v>
      </c>
      <c r="C226" t="s">
        <v>2758</v>
      </c>
      <c r="D226" t="s">
        <v>2759</v>
      </c>
      <c r="E226" t="s">
        <v>2172</v>
      </c>
      <c r="F226">
        <v>666</v>
      </c>
    </row>
    <row r="227" spans="1:6">
      <c r="A227" t="s">
        <v>69</v>
      </c>
      <c r="B227" t="s">
        <v>532</v>
      </c>
      <c r="C227" t="s">
        <v>2760</v>
      </c>
      <c r="D227" t="s">
        <v>2761</v>
      </c>
      <c r="E227" t="s">
        <v>1962</v>
      </c>
      <c r="F227">
        <v>645</v>
      </c>
    </row>
    <row r="228" spans="1:6">
      <c r="A228" t="s">
        <v>65</v>
      </c>
      <c r="B228" t="s">
        <v>532</v>
      </c>
      <c r="C228" t="s">
        <v>2762</v>
      </c>
      <c r="D228" t="s">
        <v>2763</v>
      </c>
      <c r="E228" t="s">
        <v>1676</v>
      </c>
      <c r="F228">
        <v>642</v>
      </c>
    </row>
    <row r="229" spans="1:6">
      <c r="A229" t="s">
        <v>62</v>
      </c>
      <c r="B229" t="s">
        <v>532</v>
      </c>
      <c r="C229" t="s">
        <v>2764</v>
      </c>
      <c r="D229" t="s">
        <v>2765</v>
      </c>
      <c r="E229" t="s">
        <v>1653</v>
      </c>
      <c r="F229">
        <v>642</v>
      </c>
    </row>
    <row r="230" spans="1:6">
      <c r="A230" t="s">
        <v>59</v>
      </c>
      <c r="B230" t="s">
        <v>532</v>
      </c>
      <c r="C230" t="s">
        <v>6191</v>
      </c>
      <c r="D230" t="s">
        <v>2766</v>
      </c>
      <c r="E230" t="s">
        <v>2767</v>
      </c>
      <c r="F230">
        <v>642</v>
      </c>
    </row>
    <row r="231" spans="1:6">
      <c r="A231" t="s">
        <v>56</v>
      </c>
      <c r="B231" t="s">
        <v>532</v>
      </c>
      <c r="C231" t="s">
        <v>6192</v>
      </c>
      <c r="D231" t="s">
        <v>2768</v>
      </c>
      <c r="E231" t="s">
        <v>2769</v>
      </c>
      <c r="F231">
        <v>642</v>
      </c>
    </row>
    <row r="232" spans="1:6">
      <c r="A232" t="s">
        <v>52</v>
      </c>
      <c r="B232" t="s">
        <v>532</v>
      </c>
      <c r="C232" t="s">
        <v>2770</v>
      </c>
      <c r="D232" t="s">
        <v>2771</v>
      </c>
      <c r="E232" t="s">
        <v>1670</v>
      </c>
      <c r="F232">
        <v>635</v>
      </c>
    </row>
    <row r="233" spans="1:6">
      <c r="A233" t="s">
        <v>49</v>
      </c>
      <c r="B233" t="s">
        <v>532</v>
      </c>
      <c r="C233" t="s">
        <v>2772</v>
      </c>
      <c r="D233" t="s">
        <v>2773</v>
      </c>
      <c r="E233" t="s">
        <v>2165</v>
      </c>
      <c r="F233">
        <v>635</v>
      </c>
    </row>
    <row r="234" spans="1:6">
      <c r="A234" t="s">
        <v>46</v>
      </c>
      <c r="B234" t="s">
        <v>532</v>
      </c>
      <c r="C234" t="s">
        <v>2774</v>
      </c>
      <c r="D234" t="s">
        <v>2775</v>
      </c>
      <c r="E234" t="s">
        <v>2155</v>
      </c>
      <c r="F234">
        <v>565</v>
      </c>
    </row>
    <row r="235" spans="1:6">
      <c r="A235" t="s">
        <v>96</v>
      </c>
      <c r="B235" t="s">
        <v>498</v>
      </c>
      <c r="C235" t="s">
        <v>6193</v>
      </c>
      <c r="D235" t="s">
        <v>2776</v>
      </c>
      <c r="E235" t="s">
        <v>1559</v>
      </c>
      <c r="F235">
        <v>780</v>
      </c>
    </row>
    <row r="236" spans="1:6">
      <c r="A236" t="s">
        <v>93</v>
      </c>
      <c r="B236" t="s">
        <v>498</v>
      </c>
      <c r="C236" t="s">
        <v>2777</v>
      </c>
      <c r="D236" t="s">
        <v>2778</v>
      </c>
      <c r="E236" t="s">
        <v>1534</v>
      </c>
      <c r="F236">
        <v>660</v>
      </c>
    </row>
    <row r="237" spans="1:6">
      <c r="A237" t="s">
        <v>90</v>
      </c>
      <c r="B237" t="s">
        <v>498</v>
      </c>
      <c r="C237" t="s">
        <v>6194</v>
      </c>
      <c r="D237" t="s">
        <v>2779</v>
      </c>
      <c r="E237" t="s">
        <v>1559</v>
      </c>
      <c r="F237">
        <v>642</v>
      </c>
    </row>
    <row r="238" spans="1:6">
      <c r="A238" t="s">
        <v>87</v>
      </c>
      <c r="B238" t="s">
        <v>498</v>
      </c>
      <c r="C238" t="s">
        <v>2780</v>
      </c>
      <c r="D238" t="s">
        <v>2781</v>
      </c>
      <c r="E238" t="s">
        <v>1631</v>
      </c>
      <c r="F238">
        <v>592</v>
      </c>
    </row>
    <row r="239" spans="1:6">
      <c r="A239" t="s">
        <v>84</v>
      </c>
      <c r="B239" t="s">
        <v>498</v>
      </c>
      <c r="C239" t="s">
        <v>2782</v>
      </c>
      <c r="D239" t="s">
        <v>2783</v>
      </c>
      <c r="E239" t="s">
        <v>2784</v>
      </c>
      <c r="F239">
        <v>517</v>
      </c>
    </row>
    <row r="240" spans="1:6">
      <c r="A240" t="s">
        <v>80</v>
      </c>
      <c r="B240" t="s">
        <v>498</v>
      </c>
      <c r="C240" t="s">
        <v>2785</v>
      </c>
      <c r="D240" t="s">
        <v>2786</v>
      </c>
      <c r="E240" t="s">
        <v>1559</v>
      </c>
      <c r="F240">
        <v>504</v>
      </c>
    </row>
    <row r="241" spans="1:6">
      <c r="A241" t="s">
        <v>77</v>
      </c>
      <c r="B241" t="s">
        <v>498</v>
      </c>
      <c r="C241" t="s">
        <v>2787</v>
      </c>
      <c r="D241" t="s">
        <v>2788</v>
      </c>
      <c r="E241" t="s">
        <v>1559</v>
      </c>
      <c r="F241">
        <v>500</v>
      </c>
    </row>
    <row r="242" spans="1:6">
      <c r="A242" t="s">
        <v>73</v>
      </c>
      <c r="B242" t="s">
        <v>498</v>
      </c>
      <c r="C242" t="s">
        <v>2789</v>
      </c>
      <c r="D242" t="s">
        <v>2790</v>
      </c>
      <c r="E242" t="s">
        <v>2791</v>
      </c>
      <c r="F242">
        <v>490</v>
      </c>
    </row>
    <row r="243" spans="1:6">
      <c r="A243" t="s">
        <v>69</v>
      </c>
      <c r="B243" t="s">
        <v>498</v>
      </c>
      <c r="C243" t="s">
        <v>2792</v>
      </c>
      <c r="D243" t="s">
        <v>2793</v>
      </c>
      <c r="E243" t="s">
        <v>2784</v>
      </c>
      <c r="F243">
        <v>425</v>
      </c>
    </row>
    <row r="244" spans="1:6">
      <c r="A244" t="s">
        <v>65</v>
      </c>
      <c r="B244" t="s">
        <v>498</v>
      </c>
      <c r="C244" t="s">
        <v>2794</v>
      </c>
      <c r="D244" t="s">
        <v>2795</v>
      </c>
      <c r="E244" t="s">
        <v>1701</v>
      </c>
      <c r="F244">
        <v>412</v>
      </c>
    </row>
    <row r="245" spans="1:6">
      <c r="A245" t="s">
        <v>62</v>
      </c>
      <c r="B245" t="s">
        <v>498</v>
      </c>
      <c r="C245" t="s">
        <v>2796</v>
      </c>
      <c r="D245" t="s">
        <v>2797</v>
      </c>
      <c r="E245" t="s">
        <v>1534</v>
      </c>
      <c r="F245">
        <v>395</v>
      </c>
    </row>
    <row r="246" spans="1:6">
      <c r="A246" t="s">
        <v>59</v>
      </c>
      <c r="B246" t="s">
        <v>498</v>
      </c>
      <c r="C246" t="s">
        <v>2798</v>
      </c>
      <c r="D246" t="s">
        <v>2799</v>
      </c>
      <c r="E246" t="s">
        <v>1626</v>
      </c>
      <c r="F246">
        <v>385</v>
      </c>
    </row>
    <row r="247" spans="1:6">
      <c r="A247" t="s">
        <v>56</v>
      </c>
      <c r="B247" t="s">
        <v>498</v>
      </c>
      <c r="C247" t="s">
        <v>2800</v>
      </c>
      <c r="D247" t="s">
        <v>2801</v>
      </c>
      <c r="E247" t="s">
        <v>2802</v>
      </c>
      <c r="F247">
        <v>385</v>
      </c>
    </row>
    <row r="248" spans="1:6">
      <c r="A248" t="s">
        <v>52</v>
      </c>
      <c r="B248" t="s">
        <v>498</v>
      </c>
      <c r="C248" t="s">
        <v>6195</v>
      </c>
      <c r="D248" t="s">
        <v>2803</v>
      </c>
      <c r="E248" t="s">
        <v>1559</v>
      </c>
      <c r="F248">
        <v>360</v>
      </c>
    </row>
    <row r="249" spans="1:6">
      <c r="A249" t="s">
        <v>49</v>
      </c>
      <c r="B249" t="s">
        <v>498</v>
      </c>
      <c r="C249" t="s">
        <v>2804</v>
      </c>
      <c r="D249" t="s">
        <v>2805</v>
      </c>
      <c r="E249" t="s">
        <v>2806</v>
      </c>
      <c r="F249">
        <v>360</v>
      </c>
    </row>
    <row r="250" spans="1:6">
      <c r="A250" t="s">
        <v>46</v>
      </c>
      <c r="B250" t="s">
        <v>498</v>
      </c>
      <c r="C250" t="s">
        <v>2807</v>
      </c>
      <c r="D250" t="s">
        <v>2808</v>
      </c>
      <c r="E250" t="s">
        <v>1626</v>
      </c>
      <c r="F250">
        <v>360</v>
      </c>
    </row>
    <row r="251" spans="1:6">
      <c r="A251" t="s">
        <v>96</v>
      </c>
      <c r="B251" t="s">
        <v>479</v>
      </c>
      <c r="C251" t="s">
        <v>2809</v>
      </c>
      <c r="D251" t="s">
        <v>2810</v>
      </c>
      <c r="E251" t="s">
        <v>2040</v>
      </c>
      <c r="F251">
        <v>684</v>
      </c>
    </row>
    <row r="252" spans="1:6">
      <c r="A252" t="s">
        <v>93</v>
      </c>
      <c r="B252" t="s">
        <v>479</v>
      </c>
      <c r="C252" t="s">
        <v>2811</v>
      </c>
      <c r="D252" t="s">
        <v>2812</v>
      </c>
      <c r="E252" t="s">
        <v>2040</v>
      </c>
      <c r="F252">
        <v>397</v>
      </c>
    </row>
    <row r="253" spans="1:6">
      <c r="A253" t="s">
        <v>90</v>
      </c>
      <c r="B253" t="s">
        <v>479</v>
      </c>
      <c r="C253" t="s">
        <v>2813</v>
      </c>
      <c r="D253" t="s">
        <v>2814</v>
      </c>
      <c r="E253" t="s">
        <v>1686</v>
      </c>
      <c r="F253">
        <v>360</v>
      </c>
    </row>
    <row r="254" spans="1:6">
      <c r="A254" t="s">
        <v>87</v>
      </c>
      <c r="B254" t="s">
        <v>479</v>
      </c>
      <c r="C254" t="s">
        <v>2815</v>
      </c>
      <c r="D254" t="s">
        <v>2816</v>
      </c>
      <c r="E254" t="s">
        <v>1686</v>
      </c>
      <c r="F254">
        <v>352</v>
      </c>
    </row>
    <row r="255" spans="1:6">
      <c r="A255" t="s">
        <v>84</v>
      </c>
      <c r="B255" t="s">
        <v>479</v>
      </c>
      <c r="C255" t="s">
        <v>2817</v>
      </c>
      <c r="D255" t="s">
        <v>2818</v>
      </c>
      <c r="E255" t="s">
        <v>1686</v>
      </c>
      <c r="F255">
        <v>349</v>
      </c>
    </row>
    <row r="256" spans="1:6">
      <c r="A256" t="s">
        <v>80</v>
      </c>
      <c r="B256" t="s">
        <v>479</v>
      </c>
      <c r="C256" t="s">
        <v>2819</v>
      </c>
      <c r="D256" t="s">
        <v>2820</v>
      </c>
      <c r="E256" t="s">
        <v>1686</v>
      </c>
      <c r="F256">
        <v>222</v>
      </c>
    </row>
    <row r="257" spans="1:6">
      <c r="A257" t="s">
        <v>77</v>
      </c>
      <c r="B257" t="s">
        <v>479</v>
      </c>
      <c r="C257" t="s">
        <v>2821</v>
      </c>
      <c r="D257" t="s">
        <v>2822</v>
      </c>
      <c r="E257" t="s">
        <v>2040</v>
      </c>
      <c r="F257">
        <v>142</v>
      </c>
    </row>
    <row r="258" spans="1:6">
      <c r="A258" t="s">
        <v>73</v>
      </c>
      <c r="B258" t="s">
        <v>479</v>
      </c>
      <c r="C258" t="s">
        <v>6196</v>
      </c>
      <c r="D258" t="s">
        <v>2823</v>
      </c>
      <c r="E258" t="s">
        <v>1686</v>
      </c>
      <c r="F258">
        <v>102</v>
      </c>
    </row>
    <row r="259" spans="1:6">
      <c r="A259" t="s">
        <v>69</v>
      </c>
      <c r="B259" t="s">
        <v>479</v>
      </c>
      <c r="C259" t="s">
        <v>2824</v>
      </c>
      <c r="D259" t="s">
        <v>2825</v>
      </c>
      <c r="E259" t="s">
        <v>1686</v>
      </c>
      <c r="F259">
        <v>92</v>
      </c>
    </row>
    <row r="260" spans="1:6">
      <c r="A260" t="s">
        <v>96</v>
      </c>
      <c r="B260" t="s">
        <v>440</v>
      </c>
      <c r="C260" t="s">
        <v>2826</v>
      </c>
      <c r="D260" t="s">
        <v>2827</v>
      </c>
      <c r="E260" t="s">
        <v>2828</v>
      </c>
      <c r="F260">
        <v>580</v>
      </c>
    </row>
    <row r="261" spans="1:6">
      <c r="A261" t="s">
        <v>93</v>
      </c>
      <c r="B261" t="s">
        <v>440</v>
      </c>
      <c r="C261" t="s">
        <v>2829</v>
      </c>
      <c r="D261" t="s">
        <v>2830</v>
      </c>
      <c r="E261" t="s">
        <v>1519</v>
      </c>
      <c r="F261">
        <v>560</v>
      </c>
    </row>
    <row r="262" spans="1:6">
      <c r="A262" t="s">
        <v>90</v>
      </c>
      <c r="B262" t="s">
        <v>440</v>
      </c>
      <c r="C262" t="s">
        <v>2831</v>
      </c>
      <c r="D262" t="s">
        <v>2832</v>
      </c>
      <c r="E262" t="s">
        <v>1743</v>
      </c>
      <c r="F262">
        <v>548</v>
      </c>
    </row>
    <row r="263" spans="1:6">
      <c r="A263" t="s">
        <v>87</v>
      </c>
      <c r="B263" t="s">
        <v>440</v>
      </c>
      <c r="C263" t="s">
        <v>2833</v>
      </c>
      <c r="D263" t="s">
        <v>2834</v>
      </c>
      <c r="E263" t="s">
        <v>2508</v>
      </c>
      <c r="F263">
        <v>547</v>
      </c>
    </row>
    <row r="264" spans="1:6">
      <c r="A264" t="s">
        <v>84</v>
      </c>
      <c r="B264" t="s">
        <v>440</v>
      </c>
      <c r="C264" t="s">
        <v>2835</v>
      </c>
      <c r="D264" t="s">
        <v>2836</v>
      </c>
      <c r="E264" t="s">
        <v>2837</v>
      </c>
      <c r="F264">
        <v>535</v>
      </c>
    </row>
    <row r="265" spans="1:6">
      <c r="A265" t="s">
        <v>80</v>
      </c>
      <c r="B265" t="s">
        <v>440</v>
      </c>
      <c r="C265" t="s">
        <v>2838</v>
      </c>
      <c r="D265" t="s">
        <v>2839</v>
      </c>
      <c r="E265" t="s">
        <v>1599</v>
      </c>
      <c r="F265">
        <v>535</v>
      </c>
    </row>
    <row r="266" spans="1:6">
      <c r="A266" t="s">
        <v>77</v>
      </c>
      <c r="B266" t="s">
        <v>440</v>
      </c>
      <c r="C266" t="s">
        <v>2840</v>
      </c>
      <c r="D266" t="s">
        <v>2841</v>
      </c>
      <c r="E266" t="s">
        <v>1519</v>
      </c>
      <c r="F266">
        <v>500</v>
      </c>
    </row>
    <row r="267" spans="1:6">
      <c r="A267" t="s">
        <v>73</v>
      </c>
      <c r="B267" t="s">
        <v>440</v>
      </c>
      <c r="C267" t="s">
        <v>6197</v>
      </c>
      <c r="D267" t="s">
        <v>2842</v>
      </c>
      <c r="E267" t="s">
        <v>1553</v>
      </c>
      <c r="F267">
        <v>490</v>
      </c>
    </row>
    <row r="268" spans="1:6">
      <c r="A268" t="s">
        <v>69</v>
      </c>
      <c r="B268" t="s">
        <v>440</v>
      </c>
      <c r="C268" t="s">
        <v>2843</v>
      </c>
      <c r="D268" t="s">
        <v>2844</v>
      </c>
      <c r="E268" t="s">
        <v>2068</v>
      </c>
      <c r="F268">
        <v>480</v>
      </c>
    </row>
    <row r="269" spans="1:6">
      <c r="A269" t="s">
        <v>65</v>
      </c>
      <c r="B269" t="s">
        <v>440</v>
      </c>
      <c r="C269" t="s">
        <v>2845</v>
      </c>
      <c r="D269" t="s">
        <v>2846</v>
      </c>
      <c r="E269" t="s">
        <v>2847</v>
      </c>
      <c r="F269">
        <v>477</v>
      </c>
    </row>
    <row r="270" spans="1:6">
      <c r="A270" t="s">
        <v>62</v>
      </c>
      <c r="B270" t="s">
        <v>440</v>
      </c>
      <c r="C270" t="s">
        <v>2848</v>
      </c>
      <c r="D270" t="s">
        <v>2849</v>
      </c>
      <c r="E270" t="s">
        <v>2068</v>
      </c>
      <c r="F270">
        <v>464</v>
      </c>
    </row>
    <row r="271" spans="1:6">
      <c r="A271" t="s">
        <v>59</v>
      </c>
      <c r="B271" t="s">
        <v>440</v>
      </c>
      <c r="C271" t="s">
        <v>2850</v>
      </c>
      <c r="D271" t="s">
        <v>2851</v>
      </c>
      <c r="E271" t="s">
        <v>2852</v>
      </c>
      <c r="F271">
        <v>447</v>
      </c>
    </row>
    <row r="272" spans="1:6">
      <c r="A272" t="s">
        <v>56</v>
      </c>
      <c r="B272" t="s">
        <v>440</v>
      </c>
      <c r="C272" t="s">
        <v>2853</v>
      </c>
      <c r="D272" t="s">
        <v>2854</v>
      </c>
      <c r="E272" t="s">
        <v>2379</v>
      </c>
      <c r="F272">
        <v>425</v>
      </c>
    </row>
    <row r="273" spans="1:6">
      <c r="A273" t="s">
        <v>52</v>
      </c>
      <c r="B273" t="s">
        <v>440</v>
      </c>
      <c r="C273" t="s">
        <v>2855</v>
      </c>
      <c r="D273" t="s">
        <v>2856</v>
      </c>
      <c r="E273" t="s">
        <v>2068</v>
      </c>
      <c r="F273">
        <v>422</v>
      </c>
    </row>
    <row r="274" spans="1:6">
      <c r="A274" t="s">
        <v>49</v>
      </c>
      <c r="B274" t="s">
        <v>440</v>
      </c>
      <c r="C274" t="s">
        <v>2857</v>
      </c>
      <c r="D274" t="s">
        <v>2858</v>
      </c>
      <c r="E274" t="s">
        <v>2379</v>
      </c>
      <c r="F274">
        <v>420</v>
      </c>
    </row>
    <row r="275" spans="1:6">
      <c r="A275" t="s">
        <v>46</v>
      </c>
      <c r="B275" t="s">
        <v>440</v>
      </c>
      <c r="C275" t="s">
        <v>2859</v>
      </c>
      <c r="D275" t="s">
        <v>2860</v>
      </c>
      <c r="E275" t="s">
        <v>1574</v>
      </c>
      <c r="F275">
        <v>409</v>
      </c>
    </row>
    <row r="276" spans="1:6">
      <c r="A276" t="s">
        <v>96</v>
      </c>
      <c r="B276" t="s">
        <v>2090</v>
      </c>
      <c r="C276" t="s">
        <v>6198</v>
      </c>
      <c r="D276" t="s">
        <v>2861</v>
      </c>
      <c r="E276" t="s">
        <v>1514</v>
      </c>
      <c r="F276">
        <v>780</v>
      </c>
    </row>
    <row r="277" spans="1:6">
      <c r="A277" t="s">
        <v>93</v>
      </c>
      <c r="B277" t="s">
        <v>2090</v>
      </c>
      <c r="C277" t="s">
        <v>2862</v>
      </c>
      <c r="D277" t="s">
        <v>2863</v>
      </c>
      <c r="E277" t="s">
        <v>2864</v>
      </c>
      <c r="F277">
        <v>770</v>
      </c>
    </row>
    <row r="278" spans="1:6">
      <c r="A278" t="s">
        <v>90</v>
      </c>
      <c r="B278" t="s">
        <v>2090</v>
      </c>
      <c r="C278" t="s">
        <v>2865</v>
      </c>
      <c r="D278" t="s">
        <v>2866</v>
      </c>
      <c r="E278" t="s">
        <v>1565</v>
      </c>
      <c r="F278">
        <v>760</v>
      </c>
    </row>
    <row r="279" spans="1:6">
      <c r="A279" t="s">
        <v>87</v>
      </c>
      <c r="B279" t="s">
        <v>2090</v>
      </c>
      <c r="C279" t="s">
        <v>2867</v>
      </c>
      <c r="D279" t="s">
        <v>2868</v>
      </c>
      <c r="E279" t="s">
        <v>2518</v>
      </c>
      <c r="F279">
        <v>735</v>
      </c>
    </row>
    <row r="280" spans="1:6">
      <c r="A280" t="s">
        <v>84</v>
      </c>
      <c r="B280" t="s">
        <v>2090</v>
      </c>
      <c r="C280" t="s">
        <v>2869</v>
      </c>
      <c r="D280" t="s">
        <v>2870</v>
      </c>
      <c r="E280" t="s">
        <v>1565</v>
      </c>
      <c r="F280">
        <v>610</v>
      </c>
    </row>
    <row r="281" spans="1:6">
      <c r="A281" t="s">
        <v>80</v>
      </c>
      <c r="B281" t="s">
        <v>2090</v>
      </c>
      <c r="C281" t="s">
        <v>2871</v>
      </c>
      <c r="D281" t="s">
        <v>2872</v>
      </c>
      <c r="E281" t="s">
        <v>1565</v>
      </c>
      <c r="F281">
        <v>504</v>
      </c>
    </row>
    <row r="282" spans="1:6">
      <c r="A282" t="s">
        <v>77</v>
      </c>
      <c r="B282" t="s">
        <v>2090</v>
      </c>
      <c r="C282" t="s">
        <v>2873</v>
      </c>
      <c r="D282" t="s">
        <v>2874</v>
      </c>
      <c r="E282" t="s">
        <v>1531</v>
      </c>
      <c r="F282">
        <v>490</v>
      </c>
    </row>
    <row r="283" spans="1:6">
      <c r="A283" t="s">
        <v>73</v>
      </c>
      <c r="B283" t="s">
        <v>2090</v>
      </c>
      <c r="C283" t="s">
        <v>6199</v>
      </c>
      <c r="D283" t="s">
        <v>2875</v>
      </c>
      <c r="E283" t="s">
        <v>2876</v>
      </c>
      <c r="F283">
        <v>490</v>
      </c>
    </row>
    <row r="284" spans="1:6">
      <c r="A284" t="s">
        <v>69</v>
      </c>
      <c r="B284" t="s">
        <v>2090</v>
      </c>
      <c r="C284" t="s">
        <v>2877</v>
      </c>
      <c r="D284" t="s">
        <v>2878</v>
      </c>
      <c r="E284" t="s">
        <v>2879</v>
      </c>
      <c r="F284">
        <v>490</v>
      </c>
    </row>
    <row r="285" spans="1:6">
      <c r="A285" t="s">
        <v>65</v>
      </c>
      <c r="B285" t="s">
        <v>2090</v>
      </c>
      <c r="C285" t="s">
        <v>2880</v>
      </c>
      <c r="D285" t="s">
        <v>2881</v>
      </c>
      <c r="E285" t="s">
        <v>2882</v>
      </c>
      <c r="F285">
        <v>425</v>
      </c>
    </row>
    <row r="286" spans="1:6">
      <c r="A286" t="s">
        <v>62</v>
      </c>
      <c r="B286" t="s">
        <v>2090</v>
      </c>
      <c r="C286" t="s">
        <v>2883</v>
      </c>
      <c r="D286" t="s">
        <v>2884</v>
      </c>
      <c r="E286" t="s">
        <v>1577</v>
      </c>
      <c r="F286">
        <v>420</v>
      </c>
    </row>
    <row r="287" spans="1:6">
      <c r="A287" t="s">
        <v>59</v>
      </c>
      <c r="B287" t="s">
        <v>2090</v>
      </c>
      <c r="C287" t="s">
        <v>2885</v>
      </c>
      <c r="D287" t="s">
        <v>2886</v>
      </c>
      <c r="E287" t="s">
        <v>2518</v>
      </c>
      <c r="F287">
        <v>409</v>
      </c>
    </row>
    <row r="288" spans="1:6">
      <c r="A288" t="s">
        <v>56</v>
      </c>
      <c r="B288" t="s">
        <v>2090</v>
      </c>
      <c r="C288" t="s">
        <v>2887</v>
      </c>
      <c r="D288" t="s">
        <v>2888</v>
      </c>
      <c r="E288" t="s">
        <v>2882</v>
      </c>
      <c r="F288">
        <v>390</v>
      </c>
    </row>
    <row r="289" spans="1:6">
      <c r="A289" t="s">
        <v>52</v>
      </c>
      <c r="B289" t="s">
        <v>2090</v>
      </c>
      <c r="C289" t="s">
        <v>2889</v>
      </c>
      <c r="D289" t="s">
        <v>2890</v>
      </c>
      <c r="E289" t="s">
        <v>2891</v>
      </c>
      <c r="F289">
        <v>385</v>
      </c>
    </row>
    <row r="290" spans="1:6">
      <c r="A290" t="s">
        <v>49</v>
      </c>
      <c r="B290" t="s">
        <v>2090</v>
      </c>
      <c r="C290" t="s">
        <v>2892</v>
      </c>
      <c r="D290" t="s">
        <v>2893</v>
      </c>
      <c r="E290" t="s">
        <v>2366</v>
      </c>
      <c r="F290">
        <v>385</v>
      </c>
    </row>
    <row r="291" spans="1:6">
      <c r="A291" t="s">
        <v>46</v>
      </c>
      <c r="B291" t="s">
        <v>2090</v>
      </c>
      <c r="C291" t="s">
        <v>2894</v>
      </c>
      <c r="D291" t="s">
        <v>2895</v>
      </c>
      <c r="E291" t="s">
        <v>2896</v>
      </c>
      <c r="F291">
        <v>350</v>
      </c>
    </row>
    <row r="292" spans="1:6">
      <c r="A292" t="s">
        <v>96</v>
      </c>
      <c r="B292" t="s">
        <v>419</v>
      </c>
      <c r="C292" t="s">
        <v>2897</v>
      </c>
      <c r="D292" t="s">
        <v>2898</v>
      </c>
      <c r="E292" t="s">
        <v>1813</v>
      </c>
      <c r="F292">
        <v>102</v>
      </c>
    </row>
    <row r="293" spans="1:6">
      <c r="A293" t="s">
        <v>93</v>
      </c>
      <c r="B293" t="s">
        <v>419</v>
      </c>
      <c r="C293" t="s">
        <v>2899</v>
      </c>
      <c r="D293" t="s">
        <v>2900</v>
      </c>
      <c r="E293" t="s">
        <v>1796</v>
      </c>
      <c r="F293">
        <v>102</v>
      </c>
    </row>
    <row r="294" spans="1:6">
      <c r="A294" t="s">
        <v>90</v>
      </c>
      <c r="B294" t="s">
        <v>419</v>
      </c>
      <c r="C294" t="s">
        <v>6200</v>
      </c>
      <c r="D294" t="s">
        <v>2901</v>
      </c>
      <c r="E294" t="s">
        <v>2902</v>
      </c>
      <c r="F294">
        <v>102</v>
      </c>
    </row>
    <row r="295" spans="1:6">
      <c r="A295" t="s">
        <v>87</v>
      </c>
      <c r="B295" t="s">
        <v>419</v>
      </c>
      <c r="C295" t="s">
        <v>2903</v>
      </c>
      <c r="D295" t="s">
        <v>2904</v>
      </c>
      <c r="E295" t="s">
        <v>1796</v>
      </c>
      <c r="F295">
        <v>102</v>
      </c>
    </row>
    <row r="296" spans="1:6">
      <c r="A296" t="s">
        <v>84</v>
      </c>
      <c r="B296" t="s">
        <v>419</v>
      </c>
      <c r="C296" t="s">
        <v>2905</v>
      </c>
      <c r="D296" t="s">
        <v>2906</v>
      </c>
      <c r="E296" t="s">
        <v>2907</v>
      </c>
      <c r="F296">
        <v>92</v>
      </c>
    </row>
    <row r="297" spans="1:6">
      <c r="A297" t="s">
        <v>96</v>
      </c>
      <c r="B297" t="s">
        <v>406</v>
      </c>
      <c r="C297" t="s">
        <v>2908</v>
      </c>
      <c r="D297" t="s">
        <v>2909</v>
      </c>
      <c r="E297" t="s">
        <v>1800</v>
      </c>
      <c r="F297">
        <v>137</v>
      </c>
    </row>
    <row r="298" spans="1:6">
      <c r="A298" t="s">
        <v>93</v>
      </c>
      <c r="B298" t="s">
        <v>406</v>
      </c>
      <c r="C298" t="s">
        <v>2910</v>
      </c>
      <c r="D298" t="s">
        <v>2911</v>
      </c>
      <c r="E298" t="s">
        <v>1800</v>
      </c>
      <c r="F298">
        <v>102</v>
      </c>
    </row>
    <row r="299" spans="1:6">
      <c r="A299" t="s">
        <v>90</v>
      </c>
      <c r="B299" t="s">
        <v>406</v>
      </c>
      <c r="C299" t="s">
        <v>2912</v>
      </c>
      <c r="D299" t="s">
        <v>2913</v>
      </c>
      <c r="E299" t="s">
        <v>1800</v>
      </c>
      <c r="F299">
        <v>102</v>
      </c>
    </row>
    <row r="300" spans="1:6">
      <c r="A300" t="s">
        <v>87</v>
      </c>
      <c r="B300" t="s">
        <v>406</v>
      </c>
      <c r="C300" t="s">
        <v>2914</v>
      </c>
      <c r="D300" t="s">
        <v>2915</v>
      </c>
      <c r="E300" t="s">
        <v>2916</v>
      </c>
      <c r="F300">
        <v>92</v>
      </c>
    </row>
    <row r="301" spans="1:6">
      <c r="A301" t="s">
        <v>84</v>
      </c>
      <c r="B301" t="s">
        <v>406</v>
      </c>
      <c r="C301" t="s">
        <v>2917</v>
      </c>
      <c r="D301" t="s">
        <v>2918</v>
      </c>
      <c r="E301" t="s">
        <v>2916</v>
      </c>
      <c r="F301">
        <v>92</v>
      </c>
    </row>
    <row r="302" spans="1:6">
      <c r="A302" t="s">
        <v>80</v>
      </c>
      <c r="B302" t="s">
        <v>406</v>
      </c>
      <c r="C302" t="s">
        <v>2919</v>
      </c>
      <c r="D302" t="s">
        <v>2920</v>
      </c>
      <c r="E302" t="s">
        <v>1800</v>
      </c>
      <c r="F302">
        <v>65</v>
      </c>
    </row>
    <row r="303" spans="1:6">
      <c r="A303" t="s">
        <v>96</v>
      </c>
      <c r="B303" t="s">
        <v>372</v>
      </c>
      <c r="C303" t="s">
        <v>2921</v>
      </c>
      <c r="D303" t="s">
        <v>2922</v>
      </c>
      <c r="E303" t="s">
        <v>1817</v>
      </c>
      <c r="F303">
        <v>242</v>
      </c>
    </row>
    <row r="304" spans="1:6">
      <c r="A304" t="s">
        <v>93</v>
      </c>
      <c r="B304" t="s">
        <v>372</v>
      </c>
      <c r="C304" t="s">
        <v>6201</v>
      </c>
      <c r="D304" t="s">
        <v>2923</v>
      </c>
      <c r="E304" t="s">
        <v>1835</v>
      </c>
      <c r="F304">
        <v>205</v>
      </c>
    </row>
    <row r="305" spans="1:6">
      <c r="A305" t="s">
        <v>90</v>
      </c>
      <c r="B305" t="s">
        <v>372</v>
      </c>
      <c r="C305" t="s">
        <v>6202</v>
      </c>
      <c r="D305" t="s">
        <v>2924</v>
      </c>
      <c r="E305" t="s">
        <v>2587</v>
      </c>
      <c r="F305">
        <v>205</v>
      </c>
    </row>
    <row r="306" spans="1:6">
      <c r="A306" t="s">
        <v>87</v>
      </c>
      <c r="B306" t="s">
        <v>372</v>
      </c>
      <c r="C306" t="s">
        <v>2925</v>
      </c>
      <c r="D306" t="s">
        <v>2926</v>
      </c>
      <c r="E306" t="s">
        <v>1817</v>
      </c>
      <c r="F306">
        <v>166</v>
      </c>
    </row>
    <row r="307" spans="1:6">
      <c r="A307" t="s">
        <v>84</v>
      </c>
      <c r="B307" t="s">
        <v>372</v>
      </c>
      <c r="C307" t="s">
        <v>2927</v>
      </c>
      <c r="D307" t="s">
        <v>2928</v>
      </c>
      <c r="E307" t="s">
        <v>1817</v>
      </c>
      <c r="F307">
        <v>157</v>
      </c>
    </row>
    <row r="308" spans="1:6">
      <c r="A308" t="s">
        <v>80</v>
      </c>
      <c r="B308" t="s">
        <v>372</v>
      </c>
      <c r="C308" t="s">
        <v>2929</v>
      </c>
      <c r="D308" t="s">
        <v>2930</v>
      </c>
      <c r="E308" t="s">
        <v>1817</v>
      </c>
      <c r="F308">
        <v>149</v>
      </c>
    </row>
    <row r="309" spans="1:6">
      <c r="A309" t="s">
        <v>77</v>
      </c>
      <c r="B309" t="s">
        <v>372</v>
      </c>
      <c r="C309" t="s">
        <v>2931</v>
      </c>
      <c r="D309" t="s">
        <v>2932</v>
      </c>
      <c r="E309" t="s">
        <v>1817</v>
      </c>
      <c r="F309">
        <v>142</v>
      </c>
    </row>
    <row r="310" spans="1:6">
      <c r="A310" t="s">
        <v>73</v>
      </c>
      <c r="B310" t="s">
        <v>372</v>
      </c>
      <c r="C310" t="s">
        <v>2933</v>
      </c>
      <c r="D310" t="s">
        <v>2934</v>
      </c>
      <c r="E310" t="s">
        <v>2593</v>
      </c>
      <c r="F310">
        <v>137</v>
      </c>
    </row>
    <row r="311" spans="1:6">
      <c r="A311" t="s">
        <v>69</v>
      </c>
      <c r="B311" t="s">
        <v>372</v>
      </c>
      <c r="C311" t="s">
        <v>2935</v>
      </c>
      <c r="D311" t="s">
        <v>2936</v>
      </c>
      <c r="E311" t="s">
        <v>2593</v>
      </c>
      <c r="F311">
        <v>137</v>
      </c>
    </row>
    <row r="312" spans="1:6">
      <c r="A312" t="s">
        <v>65</v>
      </c>
      <c r="B312" t="s">
        <v>372</v>
      </c>
      <c r="C312" t="s">
        <v>2937</v>
      </c>
      <c r="D312" t="s">
        <v>2938</v>
      </c>
      <c r="E312" t="s">
        <v>1817</v>
      </c>
      <c r="F312">
        <v>102</v>
      </c>
    </row>
    <row r="313" spans="1:6">
      <c r="A313" t="s">
        <v>62</v>
      </c>
      <c r="B313" t="s">
        <v>372</v>
      </c>
      <c r="C313" t="s">
        <v>2939</v>
      </c>
      <c r="D313" t="s">
        <v>2940</v>
      </c>
      <c r="E313" t="s">
        <v>1817</v>
      </c>
      <c r="F313">
        <v>102</v>
      </c>
    </row>
    <row r="314" spans="1:6">
      <c r="A314" t="s">
        <v>59</v>
      </c>
      <c r="B314" t="s">
        <v>372</v>
      </c>
      <c r="C314" t="s">
        <v>2941</v>
      </c>
      <c r="D314" t="s">
        <v>2942</v>
      </c>
      <c r="E314" t="s">
        <v>1817</v>
      </c>
      <c r="F314">
        <v>102</v>
      </c>
    </row>
    <row r="315" spans="1:6">
      <c r="A315" t="s">
        <v>56</v>
      </c>
      <c r="B315" t="s">
        <v>372</v>
      </c>
      <c r="C315" t="s">
        <v>2943</v>
      </c>
      <c r="D315" t="s">
        <v>2944</v>
      </c>
      <c r="E315" t="s">
        <v>2593</v>
      </c>
      <c r="F315">
        <v>92</v>
      </c>
    </row>
    <row r="316" spans="1:6">
      <c r="A316" t="s">
        <v>96</v>
      </c>
      <c r="B316" t="s">
        <v>363</v>
      </c>
      <c r="C316" t="s">
        <v>2945</v>
      </c>
      <c r="D316" t="s">
        <v>2946</v>
      </c>
      <c r="E316" t="s">
        <v>2590</v>
      </c>
      <c r="F316">
        <v>250</v>
      </c>
    </row>
    <row r="317" spans="1:6">
      <c r="A317" t="s">
        <v>93</v>
      </c>
      <c r="B317" t="s">
        <v>363</v>
      </c>
      <c r="C317" t="s">
        <v>2947</v>
      </c>
      <c r="D317" t="s">
        <v>2948</v>
      </c>
      <c r="E317" t="s">
        <v>2949</v>
      </c>
      <c r="F317">
        <v>242</v>
      </c>
    </row>
    <row r="318" spans="1:6">
      <c r="A318" t="s">
        <v>90</v>
      </c>
      <c r="B318" t="s">
        <v>363</v>
      </c>
      <c r="C318" t="s">
        <v>2950</v>
      </c>
      <c r="D318" t="s">
        <v>2951</v>
      </c>
      <c r="E318" t="s">
        <v>2952</v>
      </c>
      <c r="F318">
        <v>192</v>
      </c>
    </row>
    <row r="319" spans="1:6">
      <c r="A319" t="s">
        <v>87</v>
      </c>
      <c r="B319" t="s">
        <v>363</v>
      </c>
      <c r="C319" t="s">
        <v>2953</v>
      </c>
      <c r="D319" t="s">
        <v>2954</v>
      </c>
      <c r="E319" t="s">
        <v>2955</v>
      </c>
      <c r="F319">
        <v>192</v>
      </c>
    </row>
    <row r="320" spans="1:6">
      <c r="A320" t="s">
        <v>84</v>
      </c>
      <c r="B320" t="s">
        <v>363</v>
      </c>
      <c r="C320" t="s">
        <v>2956</v>
      </c>
      <c r="D320" t="s">
        <v>2957</v>
      </c>
      <c r="E320" t="s">
        <v>2958</v>
      </c>
      <c r="F320">
        <v>192</v>
      </c>
    </row>
    <row r="321" spans="1:6">
      <c r="A321" t="s">
        <v>80</v>
      </c>
      <c r="B321" t="s">
        <v>363</v>
      </c>
      <c r="C321" t="s">
        <v>2959</v>
      </c>
      <c r="D321" t="s">
        <v>2960</v>
      </c>
      <c r="E321" t="s">
        <v>1840</v>
      </c>
      <c r="F321">
        <v>192</v>
      </c>
    </row>
    <row r="322" spans="1:6">
      <c r="A322" t="s">
        <v>77</v>
      </c>
      <c r="B322" t="s">
        <v>363</v>
      </c>
      <c r="C322" t="s">
        <v>2961</v>
      </c>
      <c r="D322" t="s">
        <v>2962</v>
      </c>
      <c r="E322" t="s">
        <v>1840</v>
      </c>
      <c r="F322">
        <v>192</v>
      </c>
    </row>
    <row r="323" spans="1:6">
      <c r="A323" t="s">
        <v>73</v>
      </c>
      <c r="B323" t="s">
        <v>363</v>
      </c>
      <c r="C323" t="s">
        <v>2963</v>
      </c>
      <c r="D323" t="s">
        <v>2964</v>
      </c>
      <c r="E323" t="s">
        <v>2965</v>
      </c>
      <c r="F323">
        <v>192</v>
      </c>
    </row>
    <row r="324" spans="1:6">
      <c r="A324" t="s">
        <v>69</v>
      </c>
      <c r="B324" t="s">
        <v>363</v>
      </c>
      <c r="C324" t="s">
        <v>2966</v>
      </c>
      <c r="D324" t="s">
        <v>2967</v>
      </c>
      <c r="E324" t="s">
        <v>2952</v>
      </c>
      <c r="F324">
        <v>175</v>
      </c>
    </row>
    <row r="325" spans="1:6">
      <c r="A325" t="s">
        <v>65</v>
      </c>
      <c r="B325" t="s">
        <v>363</v>
      </c>
      <c r="C325" t="s">
        <v>2968</v>
      </c>
      <c r="D325" t="s">
        <v>2969</v>
      </c>
      <c r="E325" t="s">
        <v>2970</v>
      </c>
      <c r="F325">
        <v>175</v>
      </c>
    </row>
    <row r="326" spans="1:6">
      <c r="A326" t="s">
        <v>62</v>
      </c>
      <c r="B326" t="s">
        <v>363</v>
      </c>
      <c r="C326" t="s">
        <v>2971</v>
      </c>
      <c r="D326" t="s">
        <v>2972</v>
      </c>
      <c r="E326" t="s">
        <v>2973</v>
      </c>
      <c r="F326">
        <v>175</v>
      </c>
    </row>
    <row r="327" spans="1:6">
      <c r="A327" t="s">
        <v>59</v>
      </c>
      <c r="B327" t="s">
        <v>363</v>
      </c>
      <c r="C327" t="s">
        <v>2974</v>
      </c>
      <c r="D327" t="s">
        <v>2975</v>
      </c>
      <c r="E327" t="s">
        <v>2958</v>
      </c>
      <c r="F327">
        <v>152</v>
      </c>
    </row>
    <row r="328" spans="1:6">
      <c r="A328" t="s">
        <v>56</v>
      </c>
      <c r="B328" t="s">
        <v>363</v>
      </c>
      <c r="C328" t="s">
        <v>2976</v>
      </c>
      <c r="D328" t="s">
        <v>2977</v>
      </c>
      <c r="E328" t="s">
        <v>2978</v>
      </c>
      <c r="F328">
        <v>102</v>
      </c>
    </row>
    <row r="329" spans="1:6">
      <c r="A329" t="s">
        <v>52</v>
      </c>
      <c r="B329" t="s">
        <v>363</v>
      </c>
      <c r="C329" t="s">
        <v>2979</v>
      </c>
      <c r="D329" t="s">
        <v>2980</v>
      </c>
      <c r="E329" t="s">
        <v>2981</v>
      </c>
      <c r="F329">
        <v>102</v>
      </c>
    </row>
    <row r="330" spans="1:6">
      <c r="A330" t="s">
        <v>49</v>
      </c>
      <c r="B330" t="s">
        <v>363</v>
      </c>
      <c r="C330" t="s">
        <v>2982</v>
      </c>
      <c r="D330" t="s">
        <v>2983</v>
      </c>
      <c r="E330" t="s">
        <v>2984</v>
      </c>
      <c r="F330">
        <v>92</v>
      </c>
    </row>
    <row r="331" spans="1:6">
      <c r="A331" t="s">
        <v>46</v>
      </c>
      <c r="B331" t="s">
        <v>363</v>
      </c>
      <c r="C331" t="s">
        <v>2985</v>
      </c>
      <c r="D331" t="s">
        <v>2986</v>
      </c>
      <c r="E331" t="s">
        <v>2987</v>
      </c>
      <c r="F331">
        <v>92</v>
      </c>
    </row>
    <row r="332" spans="1:6">
      <c r="A332" t="s">
        <v>96</v>
      </c>
      <c r="B332" t="s">
        <v>2988</v>
      </c>
      <c r="C332" t="s">
        <v>2989</v>
      </c>
      <c r="D332" t="s">
        <v>2990</v>
      </c>
      <c r="E332" t="s">
        <v>2991</v>
      </c>
      <c r="F332">
        <v>192</v>
      </c>
    </row>
    <row r="333" spans="1:6">
      <c r="A333" t="s">
        <v>93</v>
      </c>
      <c r="B333" t="s">
        <v>2988</v>
      </c>
      <c r="C333" t="s">
        <v>2992</v>
      </c>
      <c r="D333" t="s">
        <v>2993</v>
      </c>
      <c r="E333" t="s">
        <v>2994</v>
      </c>
      <c r="F333">
        <v>192</v>
      </c>
    </row>
    <row r="334" spans="1:6">
      <c r="A334" t="s">
        <v>90</v>
      </c>
      <c r="B334" t="s">
        <v>2988</v>
      </c>
      <c r="C334" t="s">
        <v>6203</v>
      </c>
      <c r="D334" t="s">
        <v>2995</v>
      </c>
      <c r="E334" t="s">
        <v>2996</v>
      </c>
      <c r="F334">
        <v>157</v>
      </c>
    </row>
    <row r="335" spans="1:6">
      <c r="A335" t="s">
        <v>96</v>
      </c>
      <c r="B335" t="s">
        <v>307</v>
      </c>
      <c r="C335" t="s">
        <v>2997</v>
      </c>
      <c r="D335" t="s">
        <v>2998</v>
      </c>
      <c r="E335" t="s">
        <v>2707</v>
      </c>
      <c r="F335">
        <v>360</v>
      </c>
    </row>
    <row r="336" spans="1:6">
      <c r="A336" t="s">
        <v>93</v>
      </c>
      <c r="B336" t="s">
        <v>307</v>
      </c>
      <c r="C336" t="s">
        <v>2999</v>
      </c>
      <c r="D336" t="s">
        <v>3000</v>
      </c>
      <c r="E336" t="s">
        <v>2679</v>
      </c>
      <c r="F336">
        <v>360</v>
      </c>
    </row>
    <row r="337" spans="1:6">
      <c r="A337" t="s">
        <v>90</v>
      </c>
      <c r="B337" t="s">
        <v>307</v>
      </c>
      <c r="C337" t="s">
        <v>3001</v>
      </c>
      <c r="D337" t="s">
        <v>3002</v>
      </c>
      <c r="E337" t="s">
        <v>2682</v>
      </c>
      <c r="F337">
        <v>350</v>
      </c>
    </row>
    <row r="338" spans="1:6">
      <c r="A338" t="s">
        <v>87</v>
      </c>
      <c r="B338" t="s">
        <v>307</v>
      </c>
      <c r="C338" t="s">
        <v>3003</v>
      </c>
      <c r="D338" t="s">
        <v>3004</v>
      </c>
      <c r="E338" t="s">
        <v>2699</v>
      </c>
      <c r="F338">
        <v>272</v>
      </c>
    </row>
    <row r="339" spans="1:6">
      <c r="A339" t="s">
        <v>84</v>
      </c>
      <c r="B339" t="s">
        <v>307</v>
      </c>
      <c r="C339" t="s">
        <v>3005</v>
      </c>
      <c r="D339" t="s">
        <v>3006</v>
      </c>
      <c r="E339" t="s">
        <v>2699</v>
      </c>
      <c r="F339">
        <v>222</v>
      </c>
    </row>
    <row r="340" spans="1:6">
      <c r="A340" t="s">
        <v>80</v>
      </c>
      <c r="B340" t="s">
        <v>307</v>
      </c>
      <c r="C340" t="s">
        <v>3007</v>
      </c>
      <c r="D340" t="s">
        <v>3008</v>
      </c>
      <c r="E340" t="s">
        <v>1895</v>
      </c>
      <c r="F340">
        <v>222</v>
      </c>
    </row>
    <row r="341" spans="1:6">
      <c r="A341" t="s">
        <v>77</v>
      </c>
      <c r="B341" t="s">
        <v>307</v>
      </c>
      <c r="C341" t="s">
        <v>3009</v>
      </c>
      <c r="D341" t="s">
        <v>3010</v>
      </c>
      <c r="E341" t="s">
        <v>1895</v>
      </c>
      <c r="F341">
        <v>222</v>
      </c>
    </row>
    <row r="342" spans="1:6">
      <c r="A342" t="s">
        <v>73</v>
      </c>
      <c r="B342" t="s">
        <v>307</v>
      </c>
      <c r="C342" t="s">
        <v>3011</v>
      </c>
      <c r="D342" t="s">
        <v>3012</v>
      </c>
      <c r="E342" t="s">
        <v>3013</v>
      </c>
      <c r="F342">
        <v>175</v>
      </c>
    </row>
    <row r="343" spans="1:6">
      <c r="A343" t="s">
        <v>69</v>
      </c>
      <c r="B343" t="s">
        <v>307</v>
      </c>
      <c r="C343" t="s">
        <v>3014</v>
      </c>
      <c r="D343" t="s">
        <v>3015</v>
      </c>
      <c r="E343" t="s">
        <v>1642</v>
      </c>
      <c r="F343">
        <v>170</v>
      </c>
    </row>
    <row r="344" spans="1:6">
      <c r="A344" t="s">
        <v>65</v>
      </c>
      <c r="B344" t="s">
        <v>307</v>
      </c>
      <c r="C344" t="s">
        <v>3016</v>
      </c>
      <c r="D344" t="s">
        <v>3017</v>
      </c>
      <c r="E344" t="s">
        <v>1642</v>
      </c>
      <c r="F344">
        <v>166</v>
      </c>
    </row>
    <row r="345" spans="1:6">
      <c r="A345" t="s">
        <v>62</v>
      </c>
      <c r="B345" t="s">
        <v>307</v>
      </c>
      <c r="C345" t="s">
        <v>3018</v>
      </c>
      <c r="D345" t="s">
        <v>3019</v>
      </c>
      <c r="E345" t="s">
        <v>1642</v>
      </c>
      <c r="F345">
        <v>142</v>
      </c>
    </row>
    <row r="346" spans="1:6">
      <c r="A346" t="s">
        <v>59</v>
      </c>
      <c r="B346" t="s">
        <v>307</v>
      </c>
      <c r="C346" t="s">
        <v>3020</v>
      </c>
      <c r="D346" t="s">
        <v>3021</v>
      </c>
      <c r="E346" t="s">
        <v>1892</v>
      </c>
      <c r="F346">
        <v>142</v>
      </c>
    </row>
    <row r="347" spans="1:6">
      <c r="A347" t="s">
        <v>56</v>
      </c>
      <c r="B347" t="s">
        <v>307</v>
      </c>
      <c r="C347" t="s">
        <v>3022</v>
      </c>
      <c r="D347" t="s">
        <v>3023</v>
      </c>
      <c r="E347" t="s">
        <v>1645</v>
      </c>
      <c r="F347">
        <v>137</v>
      </c>
    </row>
    <row r="348" spans="1:6">
      <c r="A348" t="s">
        <v>52</v>
      </c>
      <c r="B348" t="s">
        <v>307</v>
      </c>
      <c r="C348" t="s">
        <v>3024</v>
      </c>
      <c r="D348" t="s">
        <v>3025</v>
      </c>
      <c r="E348" t="s">
        <v>1645</v>
      </c>
      <c r="F348">
        <v>137</v>
      </c>
    </row>
    <row r="349" spans="1:6">
      <c r="A349" t="s">
        <v>49</v>
      </c>
      <c r="B349" t="s">
        <v>307</v>
      </c>
      <c r="C349" t="s">
        <v>3026</v>
      </c>
      <c r="D349" t="s">
        <v>3027</v>
      </c>
      <c r="E349" t="s">
        <v>1642</v>
      </c>
      <c r="F349">
        <v>117</v>
      </c>
    </row>
    <row r="350" spans="1:6">
      <c r="A350" t="s">
        <v>46</v>
      </c>
      <c r="B350" t="s">
        <v>307</v>
      </c>
      <c r="C350" t="s">
        <v>3028</v>
      </c>
      <c r="D350" t="s">
        <v>3029</v>
      </c>
      <c r="E350" t="s">
        <v>1642</v>
      </c>
      <c r="F350">
        <v>117</v>
      </c>
    </row>
    <row r="351" spans="1:6">
      <c r="A351" t="s">
        <v>96</v>
      </c>
      <c r="B351" t="s">
        <v>280</v>
      </c>
      <c r="C351" t="s">
        <v>3030</v>
      </c>
      <c r="D351" t="s">
        <v>3031</v>
      </c>
      <c r="E351" t="s">
        <v>1909</v>
      </c>
      <c r="F351">
        <v>230</v>
      </c>
    </row>
    <row r="352" spans="1:6">
      <c r="A352" t="s">
        <v>93</v>
      </c>
      <c r="B352" t="s">
        <v>280</v>
      </c>
      <c r="C352" t="s">
        <v>3032</v>
      </c>
      <c r="D352" t="s">
        <v>3033</v>
      </c>
      <c r="E352" t="s">
        <v>1909</v>
      </c>
      <c r="F352">
        <v>195</v>
      </c>
    </row>
    <row r="353" spans="1:6">
      <c r="A353" t="s">
        <v>90</v>
      </c>
      <c r="B353" t="s">
        <v>280</v>
      </c>
      <c r="C353" t="s">
        <v>3034</v>
      </c>
      <c r="D353" t="s">
        <v>3035</v>
      </c>
      <c r="E353" t="s">
        <v>3036</v>
      </c>
      <c r="F353">
        <v>166</v>
      </c>
    </row>
    <row r="354" spans="1:6">
      <c r="A354" t="s">
        <v>87</v>
      </c>
      <c r="B354" t="s">
        <v>280</v>
      </c>
      <c r="C354" t="s">
        <v>3037</v>
      </c>
      <c r="D354" t="s">
        <v>3038</v>
      </c>
      <c r="E354" t="s">
        <v>1909</v>
      </c>
      <c r="F354">
        <v>155</v>
      </c>
    </row>
    <row r="355" spans="1:6">
      <c r="A355" t="s">
        <v>84</v>
      </c>
      <c r="B355" t="s">
        <v>280</v>
      </c>
      <c r="C355" t="s">
        <v>3039</v>
      </c>
      <c r="D355" t="s">
        <v>3040</v>
      </c>
      <c r="E355" t="s">
        <v>3041</v>
      </c>
      <c r="F355">
        <v>132</v>
      </c>
    </row>
    <row r="356" spans="1:6">
      <c r="A356" t="s">
        <v>80</v>
      </c>
      <c r="B356" t="s">
        <v>280</v>
      </c>
      <c r="C356" t="s">
        <v>3042</v>
      </c>
      <c r="D356" t="s">
        <v>3043</v>
      </c>
      <c r="E356" t="s">
        <v>1909</v>
      </c>
      <c r="F356">
        <v>112</v>
      </c>
    </row>
    <row r="357" spans="1:6">
      <c r="A357" t="s">
        <v>96</v>
      </c>
      <c r="B357" t="s">
        <v>270</v>
      </c>
      <c r="C357" t="s">
        <v>3044</v>
      </c>
      <c r="D357" t="s">
        <v>3045</v>
      </c>
      <c r="E357" t="s">
        <v>1929</v>
      </c>
      <c r="F357">
        <v>192</v>
      </c>
    </row>
    <row r="358" spans="1:6">
      <c r="A358" t="s">
        <v>93</v>
      </c>
      <c r="B358" t="s">
        <v>270</v>
      </c>
      <c r="C358" t="s">
        <v>3046</v>
      </c>
      <c r="D358" t="s">
        <v>3047</v>
      </c>
      <c r="E358" t="s">
        <v>1957</v>
      </c>
      <c r="F358">
        <v>155</v>
      </c>
    </row>
    <row r="359" spans="1:6">
      <c r="A359" t="s">
        <v>90</v>
      </c>
      <c r="B359" t="s">
        <v>270</v>
      </c>
      <c r="C359" t="s">
        <v>3048</v>
      </c>
      <c r="D359" t="s">
        <v>3049</v>
      </c>
      <c r="E359" t="s">
        <v>1957</v>
      </c>
      <c r="F359">
        <v>132</v>
      </c>
    </row>
    <row r="360" spans="1:6">
      <c r="A360" t="s">
        <v>87</v>
      </c>
      <c r="B360" t="s">
        <v>270</v>
      </c>
      <c r="C360" t="s">
        <v>3050</v>
      </c>
      <c r="D360" t="s">
        <v>3051</v>
      </c>
      <c r="E360" t="s">
        <v>3052</v>
      </c>
      <c r="F360">
        <v>88</v>
      </c>
    </row>
    <row r="361" spans="1:6">
      <c r="A361" t="s">
        <v>96</v>
      </c>
      <c r="B361" t="s">
        <v>236</v>
      </c>
      <c r="C361" t="s">
        <v>3053</v>
      </c>
      <c r="D361" t="s">
        <v>3054</v>
      </c>
      <c r="E361" t="s">
        <v>1670</v>
      </c>
      <c r="F361">
        <v>525</v>
      </c>
    </row>
    <row r="362" spans="1:6">
      <c r="A362" t="s">
        <v>93</v>
      </c>
      <c r="B362" t="s">
        <v>236</v>
      </c>
      <c r="C362" t="s">
        <v>3055</v>
      </c>
      <c r="D362" t="s">
        <v>3056</v>
      </c>
      <c r="E362" t="s">
        <v>3057</v>
      </c>
      <c r="F362">
        <v>500</v>
      </c>
    </row>
    <row r="363" spans="1:6">
      <c r="A363" t="s">
        <v>90</v>
      </c>
      <c r="B363" t="s">
        <v>236</v>
      </c>
      <c r="C363" t="s">
        <v>3058</v>
      </c>
      <c r="D363" t="s">
        <v>3059</v>
      </c>
      <c r="E363" t="s">
        <v>1971</v>
      </c>
      <c r="F363">
        <v>495</v>
      </c>
    </row>
    <row r="364" spans="1:6">
      <c r="A364" t="s">
        <v>87</v>
      </c>
      <c r="B364" t="s">
        <v>236</v>
      </c>
      <c r="C364" t="s">
        <v>3060</v>
      </c>
      <c r="D364" t="s">
        <v>3061</v>
      </c>
      <c r="E364" t="s">
        <v>3062</v>
      </c>
      <c r="F364">
        <v>467</v>
      </c>
    </row>
    <row r="365" spans="1:6">
      <c r="A365" t="s">
        <v>84</v>
      </c>
      <c r="B365" t="s">
        <v>236</v>
      </c>
      <c r="C365" t="s">
        <v>3063</v>
      </c>
      <c r="D365" t="s">
        <v>3064</v>
      </c>
      <c r="E365" t="s">
        <v>1670</v>
      </c>
      <c r="F365">
        <v>446</v>
      </c>
    </row>
    <row r="366" spans="1:6">
      <c r="A366" t="s">
        <v>80</v>
      </c>
      <c r="B366" t="s">
        <v>236</v>
      </c>
      <c r="C366" t="s">
        <v>3065</v>
      </c>
      <c r="D366" t="s">
        <v>3066</v>
      </c>
      <c r="E366" t="s">
        <v>3067</v>
      </c>
      <c r="F366">
        <v>425</v>
      </c>
    </row>
    <row r="367" spans="1:6">
      <c r="A367" t="s">
        <v>77</v>
      </c>
      <c r="B367" t="s">
        <v>236</v>
      </c>
      <c r="C367" t="s">
        <v>3068</v>
      </c>
      <c r="D367" t="s">
        <v>3069</v>
      </c>
      <c r="E367" t="s">
        <v>1971</v>
      </c>
      <c r="F367">
        <v>400</v>
      </c>
    </row>
    <row r="368" spans="1:6">
      <c r="A368" t="s">
        <v>73</v>
      </c>
      <c r="B368" t="s">
        <v>236</v>
      </c>
      <c r="C368" t="s">
        <v>3070</v>
      </c>
      <c r="D368" t="s">
        <v>3071</v>
      </c>
      <c r="E368" t="s">
        <v>1670</v>
      </c>
      <c r="F368">
        <v>360</v>
      </c>
    </row>
    <row r="369" spans="1:6">
      <c r="A369" t="s">
        <v>69</v>
      </c>
      <c r="B369" t="s">
        <v>236</v>
      </c>
      <c r="C369" t="s">
        <v>3072</v>
      </c>
      <c r="D369" t="s">
        <v>3073</v>
      </c>
      <c r="E369" t="s">
        <v>3062</v>
      </c>
      <c r="F369">
        <v>350</v>
      </c>
    </row>
    <row r="370" spans="1:6">
      <c r="A370" t="s">
        <v>65</v>
      </c>
      <c r="B370" t="s">
        <v>236</v>
      </c>
      <c r="C370" t="s">
        <v>3074</v>
      </c>
      <c r="D370" t="s">
        <v>3075</v>
      </c>
      <c r="E370" t="s">
        <v>1670</v>
      </c>
      <c r="F370">
        <v>309</v>
      </c>
    </row>
    <row r="371" spans="1:6">
      <c r="A371" t="s">
        <v>62</v>
      </c>
      <c r="B371" t="s">
        <v>236</v>
      </c>
      <c r="C371" t="s">
        <v>3076</v>
      </c>
      <c r="D371" t="s">
        <v>3077</v>
      </c>
      <c r="E371" t="s">
        <v>1670</v>
      </c>
      <c r="F371">
        <v>290</v>
      </c>
    </row>
    <row r="372" spans="1:6">
      <c r="A372" t="s">
        <v>59</v>
      </c>
      <c r="B372" t="s">
        <v>236</v>
      </c>
      <c r="C372" t="s">
        <v>3078</v>
      </c>
      <c r="D372" t="s">
        <v>3079</v>
      </c>
      <c r="E372" t="s">
        <v>1670</v>
      </c>
      <c r="F372">
        <v>290</v>
      </c>
    </row>
    <row r="373" spans="1:6">
      <c r="A373" t="s">
        <v>56</v>
      </c>
      <c r="B373" t="s">
        <v>236</v>
      </c>
      <c r="C373" t="s">
        <v>3080</v>
      </c>
      <c r="D373" t="s">
        <v>3081</v>
      </c>
      <c r="E373" t="s">
        <v>1670</v>
      </c>
      <c r="F373">
        <v>275</v>
      </c>
    </row>
    <row r="374" spans="1:6">
      <c r="A374" t="s">
        <v>52</v>
      </c>
      <c r="B374" t="s">
        <v>236</v>
      </c>
      <c r="C374" t="s">
        <v>3082</v>
      </c>
      <c r="D374" t="s">
        <v>3083</v>
      </c>
      <c r="E374" t="s">
        <v>3084</v>
      </c>
      <c r="F374">
        <v>275</v>
      </c>
    </row>
    <row r="375" spans="1:6">
      <c r="A375" t="s">
        <v>49</v>
      </c>
      <c r="B375" t="s">
        <v>236</v>
      </c>
      <c r="C375" t="s">
        <v>3085</v>
      </c>
      <c r="D375" t="s">
        <v>3086</v>
      </c>
      <c r="E375" t="s">
        <v>3087</v>
      </c>
      <c r="F375">
        <v>220</v>
      </c>
    </row>
    <row r="376" spans="1:6">
      <c r="A376" t="s">
        <v>46</v>
      </c>
      <c r="B376" t="s">
        <v>236</v>
      </c>
      <c r="C376" t="s">
        <v>3088</v>
      </c>
      <c r="D376" t="s">
        <v>3089</v>
      </c>
      <c r="E376" t="s">
        <v>1670</v>
      </c>
      <c r="F376">
        <v>192</v>
      </c>
    </row>
    <row r="377" spans="1:6">
      <c r="A377" t="s">
        <v>96</v>
      </c>
      <c r="B377" t="s">
        <v>198</v>
      </c>
      <c r="C377" t="s">
        <v>3090</v>
      </c>
      <c r="D377" t="s">
        <v>3091</v>
      </c>
      <c r="E377" t="s">
        <v>1999</v>
      </c>
      <c r="F377">
        <v>547</v>
      </c>
    </row>
    <row r="378" spans="1:6">
      <c r="A378" t="s">
        <v>93</v>
      </c>
      <c r="B378" t="s">
        <v>198</v>
      </c>
      <c r="C378" t="s">
        <v>3092</v>
      </c>
      <c r="D378" t="s">
        <v>3093</v>
      </c>
      <c r="E378" t="s">
        <v>3094</v>
      </c>
      <c r="F378">
        <v>517</v>
      </c>
    </row>
    <row r="379" spans="1:6">
      <c r="A379" t="s">
        <v>90</v>
      </c>
      <c r="B379" t="s">
        <v>198</v>
      </c>
      <c r="C379" t="s">
        <v>3095</v>
      </c>
      <c r="D379" t="s">
        <v>3096</v>
      </c>
      <c r="E379" t="s">
        <v>1653</v>
      </c>
      <c r="F379">
        <v>507</v>
      </c>
    </row>
    <row r="380" spans="1:6">
      <c r="A380" t="s">
        <v>87</v>
      </c>
      <c r="B380" t="s">
        <v>198</v>
      </c>
      <c r="C380" t="s">
        <v>3097</v>
      </c>
      <c r="D380" t="s">
        <v>3098</v>
      </c>
      <c r="E380" t="s">
        <v>1676</v>
      </c>
      <c r="F380">
        <v>504</v>
      </c>
    </row>
    <row r="381" spans="1:6">
      <c r="A381" t="s">
        <v>84</v>
      </c>
      <c r="B381" t="s">
        <v>198</v>
      </c>
      <c r="C381" t="s">
        <v>3099</v>
      </c>
      <c r="D381" t="s">
        <v>3100</v>
      </c>
      <c r="E381" t="s">
        <v>1662</v>
      </c>
      <c r="F381">
        <v>504</v>
      </c>
    </row>
    <row r="382" spans="1:6">
      <c r="A382" t="s">
        <v>80</v>
      </c>
      <c r="B382" t="s">
        <v>198</v>
      </c>
      <c r="C382" t="s">
        <v>3101</v>
      </c>
      <c r="D382" t="s">
        <v>3102</v>
      </c>
      <c r="E382" t="s">
        <v>3103</v>
      </c>
      <c r="F382">
        <v>504</v>
      </c>
    </row>
    <row r="383" spans="1:6">
      <c r="A383" t="s">
        <v>77</v>
      </c>
      <c r="B383" t="s">
        <v>198</v>
      </c>
      <c r="C383" t="s">
        <v>3104</v>
      </c>
      <c r="D383" t="s">
        <v>3105</v>
      </c>
      <c r="E383" t="s">
        <v>3106</v>
      </c>
      <c r="F383">
        <v>500</v>
      </c>
    </row>
    <row r="384" spans="1:6">
      <c r="A384" t="s">
        <v>73</v>
      </c>
      <c r="B384" t="s">
        <v>198</v>
      </c>
      <c r="C384" t="s">
        <v>3107</v>
      </c>
      <c r="D384" t="s">
        <v>3108</v>
      </c>
      <c r="E384" t="s">
        <v>1653</v>
      </c>
      <c r="F384">
        <v>500</v>
      </c>
    </row>
    <row r="385" spans="1:6">
      <c r="A385" t="s">
        <v>69</v>
      </c>
      <c r="B385" t="s">
        <v>198</v>
      </c>
      <c r="C385" t="s">
        <v>3109</v>
      </c>
      <c r="D385" t="s">
        <v>3110</v>
      </c>
      <c r="E385" t="s">
        <v>1589</v>
      </c>
      <c r="F385">
        <v>496</v>
      </c>
    </row>
    <row r="386" spans="1:6">
      <c r="A386" t="s">
        <v>65</v>
      </c>
      <c r="B386" t="s">
        <v>198</v>
      </c>
      <c r="C386" t="s">
        <v>3111</v>
      </c>
      <c r="D386" t="s">
        <v>3112</v>
      </c>
      <c r="E386" t="s">
        <v>1968</v>
      </c>
      <c r="F386">
        <v>445</v>
      </c>
    </row>
    <row r="387" spans="1:6">
      <c r="A387" t="s">
        <v>62</v>
      </c>
      <c r="B387" t="s">
        <v>198</v>
      </c>
      <c r="C387" t="s">
        <v>3113</v>
      </c>
      <c r="D387" t="s">
        <v>3114</v>
      </c>
      <c r="E387" t="s">
        <v>1962</v>
      </c>
      <c r="F387">
        <v>425</v>
      </c>
    </row>
    <row r="388" spans="1:6">
      <c r="A388" t="s">
        <v>59</v>
      </c>
      <c r="B388" t="s">
        <v>198</v>
      </c>
      <c r="C388" t="s">
        <v>3115</v>
      </c>
      <c r="D388" t="s">
        <v>3116</v>
      </c>
      <c r="E388" t="s">
        <v>1653</v>
      </c>
      <c r="F388">
        <v>425</v>
      </c>
    </row>
    <row r="389" spans="1:6">
      <c r="A389" t="s">
        <v>56</v>
      </c>
      <c r="B389" t="s">
        <v>198</v>
      </c>
      <c r="C389" t="s">
        <v>3117</v>
      </c>
      <c r="D389" t="s">
        <v>3118</v>
      </c>
      <c r="E389" t="s">
        <v>3119</v>
      </c>
      <c r="F389">
        <v>400</v>
      </c>
    </row>
    <row r="390" spans="1:6">
      <c r="A390" t="s">
        <v>52</v>
      </c>
      <c r="B390" t="s">
        <v>198</v>
      </c>
      <c r="C390" t="s">
        <v>3120</v>
      </c>
      <c r="D390" t="s">
        <v>3121</v>
      </c>
      <c r="E390" t="s">
        <v>2165</v>
      </c>
      <c r="F390">
        <v>392</v>
      </c>
    </row>
    <row r="391" spans="1:6">
      <c r="A391" t="s">
        <v>49</v>
      </c>
      <c r="B391" t="s">
        <v>198</v>
      </c>
      <c r="C391" t="s">
        <v>3122</v>
      </c>
      <c r="D391" t="s">
        <v>3123</v>
      </c>
      <c r="E391" t="s">
        <v>1999</v>
      </c>
      <c r="F391">
        <v>390</v>
      </c>
    </row>
    <row r="392" spans="1:6">
      <c r="A392" t="s">
        <v>46</v>
      </c>
      <c r="B392" t="s">
        <v>198</v>
      </c>
      <c r="C392" t="s">
        <v>3124</v>
      </c>
      <c r="D392" t="s">
        <v>3125</v>
      </c>
      <c r="E392" t="s">
        <v>2165</v>
      </c>
      <c r="F392">
        <v>360</v>
      </c>
    </row>
    <row r="393" spans="1:6">
      <c r="A393" t="s">
        <v>96</v>
      </c>
      <c r="B393" t="s">
        <v>166</v>
      </c>
      <c r="C393" t="s">
        <v>3126</v>
      </c>
      <c r="D393" t="s">
        <v>3127</v>
      </c>
      <c r="E393" t="s">
        <v>1701</v>
      </c>
      <c r="F393">
        <v>360</v>
      </c>
    </row>
    <row r="394" spans="1:6">
      <c r="A394" t="s">
        <v>93</v>
      </c>
      <c r="B394" t="s">
        <v>166</v>
      </c>
      <c r="C394" t="s">
        <v>3128</v>
      </c>
      <c r="D394" t="s">
        <v>3129</v>
      </c>
      <c r="E394" t="s">
        <v>1534</v>
      </c>
      <c r="F394">
        <v>350</v>
      </c>
    </row>
    <row r="395" spans="1:6">
      <c r="A395" t="s">
        <v>90</v>
      </c>
      <c r="B395" t="s">
        <v>166</v>
      </c>
      <c r="C395" t="s">
        <v>3130</v>
      </c>
      <c r="D395" t="s">
        <v>3131</v>
      </c>
      <c r="E395" t="s">
        <v>1716</v>
      </c>
      <c r="F395">
        <v>300</v>
      </c>
    </row>
    <row r="396" spans="1:6">
      <c r="A396" t="s">
        <v>87</v>
      </c>
      <c r="B396" t="s">
        <v>166</v>
      </c>
      <c r="C396" t="s">
        <v>3132</v>
      </c>
      <c r="D396" t="s">
        <v>3133</v>
      </c>
      <c r="E396" t="s">
        <v>1626</v>
      </c>
      <c r="F396">
        <v>275</v>
      </c>
    </row>
    <row r="397" spans="1:6">
      <c r="A397" t="s">
        <v>84</v>
      </c>
      <c r="B397" t="s">
        <v>166</v>
      </c>
      <c r="C397" t="s">
        <v>3134</v>
      </c>
      <c r="D397" t="s">
        <v>3135</v>
      </c>
      <c r="E397" t="s">
        <v>1626</v>
      </c>
      <c r="F397">
        <v>275</v>
      </c>
    </row>
    <row r="398" spans="1:6">
      <c r="A398" t="s">
        <v>80</v>
      </c>
      <c r="B398" t="s">
        <v>166</v>
      </c>
      <c r="C398" t="s">
        <v>3136</v>
      </c>
      <c r="D398" t="s">
        <v>3137</v>
      </c>
      <c r="E398" t="s">
        <v>1716</v>
      </c>
      <c r="F398">
        <v>275</v>
      </c>
    </row>
    <row r="399" spans="1:6">
      <c r="A399" t="s">
        <v>77</v>
      </c>
      <c r="B399" t="s">
        <v>166</v>
      </c>
      <c r="C399" t="s">
        <v>3138</v>
      </c>
      <c r="D399" t="s">
        <v>3139</v>
      </c>
      <c r="E399" t="s">
        <v>1534</v>
      </c>
      <c r="F399">
        <v>275</v>
      </c>
    </row>
    <row r="400" spans="1:6">
      <c r="A400" t="s">
        <v>73</v>
      </c>
      <c r="B400" t="s">
        <v>166</v>
      </c>
      <c r="C400" t="s">
        <v>3140</v>
      </c>
      <c r="D400" t="s">
        <v>3141</v>
      </c>
      <c r="E400" t="s">
        <v>3142</v>
      </c>
      <c r="F400">
        <v>272</v>
      </c>
    </row>
    <row r="401" spans="1:6">
      <c r="A401" t="s">
        <v>69</v>
      </c>
      <c r="B401" t="s">
        <v>166</v>
      </c>
      <c r="C401" t="s">
        <v>3143</v>
      </c>
      <c r="D401" t="s">
        <v>3144</v>
      </c>
      <c r="E401" t="s">
        <v>1631</v>
      </c>
      <c r="F401">
        <v>270</v>
      </c>
    </row>
    <row r="402" spans="1:6">
      <c r="A402" t="s">
        <v>65</v>
      </c>
      <c r="B402" t="s">
        <v>166</v>
      </c>
      <c r="C402" t="s">
        <v>3145</v>
      </c>
      <c r="D402" t="s">
        <v>3146</v>
      </c>
      <c r="E402" t="s">
        <v>1701</v>
      </c>
      <c r="F402">
        <v>242</v>
      </c>
    </row>
    <row r="403" spans="1:6">
      <c r="A403" t="s">
        <v>62</v>
      </c>
      <c r="B403" t="s">
        <v>166</v>
      </c>
      <c r="C403" t="s">
        <v>3147</v>
      </c>
      <c r="D403" t="s">
        <v>3148</v>
      </c>
      <c r="E403" t="s">
        <v>1701</v>
      </c>
      <c r="F403">
        <v>230</v>
      </c>
    </row>
    <row r="404" spans="1:6">
      <c r="A404" t="s">
        <v>59</v>
      </c>
      <c r="B404" t="s">
        <v>166</v>
      </c>
      <c r="C404" t="s">
        <v>3149</v>
      </c>
      <c r="D404" t="s">
        <v>3150</v>
      </c>
      <c r="E404" t="s">
        <v>1631</v>
      </c>
      <c r="F404">
        <v>222</v>
      </c>
    </row>
    <row r="405" spans="1:6">
      <c r="A405" t="s">
        <v>56</v>
      </c>
      <c r="B405" t="s">
        <v>166</v>
      </c>
      <c r="C405" t="s">
        <v>3151</v>
      </c>
      <c r="D405" t="s">
        <v>3152</v>
      </c>
      <c r="E405" t="s">
        <v>1631</v>
      </c>
      <c r="F405">
        <v>222</v>
      </c>
    </row>
    <row r="406" spans="1:6">
      <c r="A406" t="s">
        <v>52</v>
      </c>
      <c r="B406" t="s">
        <v>166</v>
      </c>
      <c r="C406" t="s">
        <v>3153</v>
      </c>
      <c r="D406" t="s">
        <v>3154</v>
      </c>
      <c r="E406" t="s">
        <v>1534</v>
      </c>
      <c r="F406">
        <v>205</v>
      </c>
    </row>
    <row r="407" spans="1:6">
      <c r="A407" t="s">
        <v>49</v>
      </c>
      <c r="B407" t="s">
        <v>166</v>
      </c>
      <c r="C407" t="s">
        <v>3155</v>
      </c>
      <c r="D407" t="s">
        <v>3156</v>
      </c>
      <c r="E407" t="s">
        <v>1534</v>
      </c>
      <c r="F407">
        <v>205</v>
      </c>
    </row>
    <row r="408" spans="1:6">
      <c r="A408" t="s">
        <v>46</v>
      </c>
      <c r="B408" t="s">
        <v>166</v>
      </c>
      <c r="C408" t="s">
        <v>3157</v>
      </c>
      <c r="D408" t="s">
        <v>3158</v>
      </c>
      <c r="E408" t="s">
        <v>1631</v>
      </c>
      <c r="F408">
        <v>200</v>
      </c>
    </row>
    <row r="409" spans="1:6">
      <c r="A409" t="s">
        <v>42</v>
      </c>
      <c r="B409" t="s">
        <v>166</v>
      </c>
      <c r="C409" t="s">
        <v>3159</v>
      </c>
      <c r="D409" t="s">
        <v>3160</v>
      </c>
      <c r="E409" t="s">
        <v>1636</v>
      </c>
      <c r="F409">
        <v>195</v>
      </c>
    </row>
    <row r="410" spans="1:6">
      <c r="A410" t="s">
        <v>39</v>
      </c>
      <c r="B410" t="s">
        <v>166</v>
      </c>
      <c r="C410" t="s">
        <v>3161</v>
      </c>
      <c r="D410" t="s">
        <v>3162</v>
      </c>
      <c r="E410" t="s">
        <v>1701</v>
      </c>
      <c r="F410">
        <v>192</v>
      </c>
    </row>
    <row r="411" spans="1:6">
      <c r="A411" t="s">
        <v>35</v>
      </c>
      <c r="B411" t="s">
        <v>166</v>
      </c>
      <c r="C411" t="s">
        <v>3163</v>
      </c>
      <c r="D411" t="s">
        <v>3164</v>
      </c>
      <c r="E411" t="s">
        <v>3165</v>
      </c>
      <c r="F411">
        <v>180</v>
      </c>
    </row>
    <row r="412" spans="1:6">
      <c r="A412" t="s">
        <v>31</v>
      </c>
      <c r="B412" t="s">
        <v>166</v>
      </c>
      <c r="C412" t="s">
        <v>3166</v>
      </c>
      <c r="D412" t="s">
        <v>3167</v>
      </c>
      <c r="E412" t="s">
        <v>1626</v>
      </c>
      <c r="F412">
        <v>170</v>
      </c>
    </row>
    <row r="413" spans="1:6">
      <c r="A413" t="s">
        <v>28</v>
      </c>
      <c r="B413" t="s">
        <v>166</v>
      </c>
      <c r="C413" t="s">
        <v>3168</v>
      </c>
      <c r="D413" t="s">
        <v>3169</v>
      </c>
      <c r="E413" t="s">
        <v>1701</v>
      </c>
      <c r="F413">
        <v>166</v>
      </c>
    </row>
    <row r="414" spans="1:6">
      <c r="A414" t="s">
        <v>24</v>
      </c>
      <c r="B414" t="s">
        <v>166</v>
      </c>
      <c r="C414" t="s">
        <v>3170</v>
      </c>
      <c r="D414" t="s">
        <v>3171</v>
      </c>
      <c r="E414" t="s">
        <v>1636</v>
      </c>
      <c r="F414">
        <v>157</v>
      </c>
    </row>
    <row r="415" spans="1:6">
      <c r="A415" t="s">
        <v>20</v>
      </c>
      <c r="B415" t="s">
        <v>166</v>
      </c>
      <c r="C415" t="s">
        <v>3172</v>
      </c>
      <c r="D415" t="s">
        <v>3173</v>
      </c>
      <c r="E415" t="s">
        <v>1631</v>
      </c>
      <c r="F415">
        <v>137</v>
      </c>
    </row>
    <row r="416" spans="1:6">
      <c r="A416" t="s">
        <v>17</v>
      </c>
      <c r="B416" t="s">
        <v>166</v>
      </c>
      <c r="C416" t="s">
        <v>3174</v>
      </c>
      <c r="D416" t="s">
        <v>3175</v>
      </c>
      <c r="E416" t="s">
        <v>1716</v>
      </c>
      <c r="F416">
        <v>137</v>
      </c>
    </row>
    <row r="417" spans="1:6">
      <c r="A417" t="s">
        <v>2252</v>
      </c>
      <c r="B417" t="s">
        <v>166</v>
      </c>
      <c r="C417" t="s">
        <v>3176</v>
      </c>
      <c r="D417" t="s">
        <v>3177</v>
      </c>
      <c r="E417" t="s">
        <v>1534</v>
      </c>
      <c r="F417">
        <v>137</v>
      </c>
    </row>
    <row r="418" spans="1:6">
      <c r="A418" t="s">
        <v>2255</v>
      </c>
      <c r="B418" t="s">
        <v>166</v>
      </c>
      <c r="C418" t="s">
        <v>3178</v>
      </c>
      <c r="D418" t="s">
        <v>3179</v>
      </c>
      <c r="E418" t="s">
        <v>1631</v>
      </c>
      <c r="F418">
        <v>102</v>
      </c>
    </row>
    <row r="419" spans="1:6">
      <c r="A419" t="s">
        <v>2259</v>
      </c>
      <c r="B419" t="s">
        <v>166</v>
      </c>
      <c r="C419" t="s">
        <v>3180</v>
      </c>
      <c r="D419" t="s">
        <v>3181</v>
      </c>
      <c r="E419" t="s">
        <v>1626</v>
      </c>
      <c r="F419">
        <v>102</v>
      </c>
    </row>
    <row r="420" spans="1:6">
      <c r="A420" t="s">
        <v>2262</v>
      </c>
      <c r="B420" t="s">
        <v>166</v>
      </c>
      <c r="C420" t="s">
        <v>3182</v>
      </c>
      <c r="D420" t="s">
        <v>3183</v>
      </c>
      <c r="E420" t="s">
        <v>3184</v>
      </c>
      <c r="F420">
        <v>102</v>
      </c>
    </row>
    <row r="421" spans="1:6">
      <c r="A421" t="s">
        <v>2265</v>
      </c>
      <c r="B421" t="s">
        <v>166</v>
      </c>
      <c r="C421" t="s">
        <v>3185</v>
      </c>
      <c r="D421" t="s">
        <v>3186</v>
      </c>
      <c r="E421" t="s">
        <v>1701</v>
      </c>
      <c r="F421">
        <v>102</v>
      </c>
    </row>
    <row r="422" spans="1:6">
      <c r="A422" t="s">
        <v>3187</v>
      </c>
      <c r="B422" t="s">
        <v>166</v>
      </c>
      <c r="C422" t="s">
        <v>3188</v>
      </c>
      <c r="D422" t="s">
        <v>3189</v>
      </c>
      <c r="E422" t="s">
        <v>1534</v>
      </c>
      <c r="F422">
        <v>92</v>
      </c>
    </row>
    <row r="423" spans="1:6">
      <c r="A423" t="s">
        <v>3190</v>
      </c>
      <c r="B423" t="s">
        <v>166</v>
      </c>
      <c r="C423" t="s">
        <v>3191</v>
      </c>
      <c r="D423" t="s">
        <v>3192</v>
      </c>
      <c r="E423" t="s">
        <v>1534</v>
      </c>
      <c r="F423">
        <v>92</v>
      </c>
    </row>
    <row r="424" spans="1:6">
      <c r="A424" t="s">
        <v>3193</v>
      </c>
      <c r="B424" t="s">
        <v>166</v>
      </c>
      <c r="C424" t="s">
        <v>3194</v>
      </c>
      <c r="D424" t="s">
        <v>3195</v>
      </c>
      <c r="E424" t="s">
        <v>1626</v>
      </c>
      <c r="F424">
        <v>72</v>
      </c>
    </row>
    <row r="425" spans="1:6">
      <c r="A425" t="s">
        <v>3196</v>
      </c>
      <c r="B425" t="s">
        <v>166</v>
      </c>
      <c r="C425" t="s">
        <v>3197</v>
      </c>
      <c r="D425" t="s">
        <v>3198</v>
      </c>
      <c r="E425" t="s">
        <v>3199</v>
      </c>
      <c r="F425">
        <v>60</v>
      </c>
    </row>
    <row r="426" spans="1:6">
      <c r="A426" t="s">
        <v>3200</v>
      </c>
      <c r="B426" t="s">
        <v>166</v>
      </c>
      <c r="C426" t="s">
        <v>3201</v>
      </c>
      <c r="D426" t="s">
        <v>3202</v>
      </c>
      <c r="E426" t="s">
        <v>1534</v>
      </c>
      <c r="F426">
        <v>60</v>
      </c>
    </row>
    <row r="427" spans="1:6">
      <c r="A427" t="s">
        <v>96</v>
      </c>
      <c r="B427" t="s">
        <v>131</v>
      </c>
      <c r="C427" t="s">
        <v>3203</v>
      </c>
      <c r="D427" t="s">
        <v>3204</v>
      </c>
      <c r="E427" t="s">
        <v>1743</v>
      </c>
      <c r="F427">
        <v>390</v>
      </c>
    </row>
    <row r="428" spans="1:6">
      <c r="A428" t="s">
        <v>93</v>
      </c>
      <c r="B428" t="s">
        <v>131</v>
      </c>
      <c r="C428" t="s">
        <v>3205</v>
      </c>
      <c r="D428" t="s">
        <v>3206</v>
      </c>
      <c r="E428" t="s">
        <v>1599</v>
      </c>
      <c r="F428">
        <v>385</v>
      </c>
    </row>
    <row r="429" spans="1:6">
      <c r="A429" t="s">
        <v>90</v>
      </c>
      <c r="B429" t="s">
        <v>131</v>
      </c>
      <c r="C429" t="s">
        <v>6204</v>
      </c>
      <c r="D429" t="s">
        <v>3207</v>
      </c>
      <c r="E429" t="s">
        <v>1750</v>
      </c>
      <c r="F429">
        <v>385</v>
      </c>
    </row>
    <row r="430" spans="1:6">
      <c r="A430" t="s">
        <v>87</v>
      </c>
      <c r="B430" t="s">
        <v>131</v>
      </c>
      <c r="C430" t="s">
        <v>3208</v>
      </c>
      <c r="D430" t="s">
        <v>3209</v>
      </c>
      <c r="E430" t="s">
        <v>3210</v>
      </c>
      <c r="F430">
        <v>385</v>
      </c>
    </row>
    <row r="431" spans="1:6">
      <c r="A431" t="s">
        <v>84</v>
      </c>
      <c r="B431" t="s">
        <v>131</v>
      </c>
      <c r="C431" t="s">
        <v>3211</v>
      </c>
      <c r="D431" t="s">
        <v>3212</v>
      </c>
      <c r="E431" t="s">
        <v>1639</v>
      </c>
      <c r="F431">
        <v>380</v>
      </c>
    </row>
    <row r="432" spans="1:6">
      <c r="A432" t="s">
        <v>80</v>
      </c>
      <c r="B432" t="s">
        <v>131</v>
      </c>
      <c r="C432" t="s">
        <v>3213</v>
      </c>
      <c r="D432" t="s">
        <v>3214</v>
      </c>
      <c r="E432" t="s">
        <v>1639</v>
      </c>
      <c r="F432">
        <v>367</v>
      </c>
    </row>
    <row r="433" spans="1:6">
      <c r="A433" t="s">
        <v>77</v>
      </c>
      <c r="B433" t="s">
        <v>131</v>
      </c>
      <c r="C433" t="s">
        <v>3215</v>
      </c>
      <c r="D433" t="s">
        <v>3216</v>
      </c>
      <c r="E433" t="s">
        <v>2490</v>
      </c>
      <c r="F433">
        <v>360</v>
      </c>
    </row>
    <row r="434" spans="1:6">
      <c r="A434" t="s">
        <v>73</v>
      </c>
      <c r="B434" t="s">
        <v>131</v>
      </c>
      <c r="C434" t="s">
        <v>3217</v>
      </c>
      <c r="D434" t="s">
        <v>3218</v>
      </c>
      <c r="E434" t="s">
        <v>3219</v>
      </c>
      <c r="F434">
        <v>360</v>
      </c>
    </row>
    <row r="435" spans="1:6">
      <c r="A435" t="s">
        <v>69</v>
      </c>
      <c r="B435" t="s">
        <v>131</v>
      </c>
      <c r="C435" t="s">
        <v>3220</v>
      </c>
      <c r="D435" t="s">
        <v>3221</v>
      </c>
      <c r="E435" t="s">
        <v>2059</v>
      </c>
      <c r="F435">
        <v>360</v>
      </c>
    </row>
    <row r="436" spans="1:6">
      <c r="A436" t="s">
        <v>65</v>
      </c>
      <c r="B436" t="s">
        <v>131</v>
      </c>
      <c r="C436" t="s">
        <v>3222</v>
      </c>
      <c r="D436" t="s">
        <v>3223</v>
      </c>
      <c r="E436" t="s">
        <v>3224</v>
      </c>
      <c r="F436">
        <v>350</v>
      </c>
    </row>
    <row r="437" spans="1:6">
      <c r="A437" t="s">
        <v>62</v>
      </c>
      <c r="B437" t="s">
        <v>131</v>
      </c>
      <c r="C437" t="s">
        <v>3225</v>
      </c>
      <c r="D437" t="s">
        <v>3226</v>
      </c>
      <c r="E437" t="s">
        <v>1519</v>
      </c>
      <c r="F437">
        <v>350</v>
      </c>
    </row>
    <row r="438" spans="1:6">
      <c r="A438" t="s">
        <v>59</v>
      </c>
      <c r="B438" t="s">
        <v>131</v>
      </c>
      <c r="C438" t="s">
        <v>3227</v>
      </c>
      <c r="D438" t="s">
        <v>3228</v>
      </c>
      <c r="E438" t="s">
        <v>1599</v>
      </c>
      <c r="F438">
        <v>350</v>
      </c>
    </row>
    <row r="439" spans="1:6">
      <c r="A439" t="s">
        <v>56</v>
      </c>
      <c r="B439" t="s">
        <v>131</v>
      </c>
      <c r="C439" t="s">
        <v>3229</v>
      </c>
      <c r="D439" t="s">
        <v>3230</v>
      </c>
      <c r="E439" t="s">
        <v>1571</v>
      </c>
      <c r="F439">
        <v>340</v>
      </c>
    </row>
    <row r="440" spans="1:6">
      <c r="A440" t="s">
        <v>52</v>
      </c>
      <c r="B440" t="s">
        <v>131</v>
      </c>
      <c r="C440" t="s">
        <v>3231</v>
      </c>
      <c r="D440" t="s">
        <v>3232</v>
      </c>
      <c r="E440" t="s">
        <v>1574</v>
      </c>
      <c r="F440">
        <v>335</v>
      </c>
    </row>
    <row r="441" spans="1:6">
      <c r="A441" t="s">
        <v>49</v>
      </c>
      <c r="B441" t="s">
        <v>131</v>
      </c>
      <c r="C441" t="s">
        <v>3233</v>
      </c>
      <c r="D441" t="s">
        <v>3234</v>
      </c>
      <c r="E441" t="s">
        <v>1574</v>
      </c>
      <c r="F441">
        <v>335</v>
      </c>
    </row>
    <row r="442" spans="1:6">
      <c r="A442" t="s">
        <v>46</v>
      </c>
      <c r="B442" t="s">
        <v>131</v>
      </c>
      <c r="C442" t="s">
        <v>3235</v>
      </c>
      <c r="D442" t="s">
        <v>3236</v>
      </c>
      <c r="E442" t="s">
        <v>1574</v>
      </c>
      <c r="F442">
        <v>334</v>
      </c>
    </row>
    <row r="443" spans="1:6">
      <c r="A443" t="s">
        <v>42</v>
      </c>
      <c r="B443" t="s">
        <v>131</v>
      </c>
      <c r="C443" t="s">
        <v>3237</v>
      </c>
      <c r="D443" t="s">
        <v>3238</v>
      </c>
      <c r="E443" t="s">
        <v>1519</v>
      </c>
      <c r="F443">
        <v>285</v>
      </c>
    </row>
    <row r="444" spans="1:6">
      <c r="A444" t="s">
        <v>39</v>
      </c>
      <c r="B444" t="s">
        <v>131</v>
      </c>
      <c r="C444" t="s">
        <v>3239</v>
      </c>
      <c r="D444" t="s">
        <v>3240</v>
      </c>
      <c r="E444" t="s">
        <v>1743</v>
      </c>
      <c r="F444">
        <v>279</v>
      </c>
    </row>
    <row r="445" spans="1:6">
      <c r="A445" t="s">
        <v>35</v>
      </c>
      <c r="B445" t="s">
        <v>131</v>
      </c>
      <c r="C445" t="s">
        <v>3241</v>
      </c>
      <c r="D445" t="s">
        <v>3242</v>
      </c>
      <c r="E445" t="s">
        <v>2077</v>
      </c>
      <c r="F445">
        <v>275</v>
      </c>
    </row>
    <row r="446" spans="1:6">
      <c r="A446" t="s">
        <v>31</v>
      </c>
      <c r="B446" t="s">
        <v>131</v>
      </c>
      <c r="C446" t="s">
        <v>3243</v>
      </c>
      <c r="D446" t="s">
        <v>3244</v>
      </c>
      <c r="E446" t="s">
        <v>1738</v>
      </c>
      <c r="F446">
        <v>272</v>
      </c>
    </row>
    <row r="447" spans="1:6">
      <c r="A447" t="s">
        <v>28</v>
      </c>
      <c r="B447" t="s">
        <v>131</v>
      </c>
      <c r="C447" t="s">
        <v>3245</v>
      </c>
      <c r="D447" t="s">
        <v>3246</v>
      </c>
      <c r="E447" t="s">
        <v>3247</v>
      </c>
      <c r="F447">
        <v>272</v>
      </c>
    </row>
    <row r="448" spans="1:6">
      <c r="A448" t="s">
        <v>24</v>
      </c>
      <c r="B448" t="s">
        <v>131</v>
      </c>
      <c r="C448" t="s">
        <v>3248</v>
      </c>
      <c r="D448" t="s">
        <v>3249</v>
      </c>
      <c r="E448" t="s">
        <v>3250</v>
      </c>
      <c r="F448">
        <v>272</v>
      </c>
    </row>
    <row r="449" spans="1:6">
      <c r="A449" t="s">
        <v>20</v>
      </c>
      <c r="B449" t="s">
        <v>131</v>
      </c>
      <c r="C449" t="s">
        <v>3251</v>
      </c>
      <c r="D449" t="s">
        <v>3252</v>
      </c>
      <c r="E449" t="s">
        <v>2847</v>
      </c>
      <c r="F449">
        <v>272</v>
      </c>
    </row>
    <row r="450" spans="1:6">
      <c r="A450" t="s">
        <v>17</v>
      </c>
      <c r="B450" t="s">
        <v>131</v>
      </c>
      <c r="C450" t="s">
        <v>6205</v>
      </c>
      <c r="D450" t="s">
        <v>3253</v>
      </c>
      <c r="E450" t="s">
        <v>2201</v>
      </c>
      <c r="F450">
        <v>268</v>
      </c>
    </row>
    <row r="451" spans="1:6">
      <c r="A451" t="s">
        <v>2252</v>
      </c>
      <c r="B451" t="s">
        <v>131</v>
      </c>
      <c r="C451" t="s">
        <v>3254</v>
      </c>
      <c r="D451" t="s">
        <v>3255</v>
      </c>
      <c r="E451" t="s">
        <v>1519</v>
      </c>
      <c r="F451">
        <v>252</v>
      </c>
    </row>
    <row r="452" spans="1:6">
      <c r="A452" t="s">
        <v>2255</v>
      </c>
      <c r="B452" t="s">
        <v>131</v>
      </c>
      <c r="C452" t="s">
        <v>3256</v>
      </c>
      <c r="D452" t="s">
        <v>3257</v>
      </c>
      <c r="E452" t="s">
        <v>2068</v>
      </c>
      <c r="F452">
        <v>222</v>
      </c>
    </row>
    <row r="453" spans="1:6">
      <c r="A453" t="s">
        <v>2259</v>
      </c>
      <c r="B453" t="s">
        <v>131</v>
      </c>
      <c r="C453" t="s">
        <v>3258</v>
      </c>
      <c r="D453" t="s">
        <v>3259</v>
      </c>
      <c r="E453" t="s">
        <v>2487</v>
      </c>
      <c r="F453">
        <v>222</v>
      </c>
    </row>
    <row r="454" spans="1:6">
      <c r="A454" t="s">
        <v>2262</v>
      </c>
      <c r="B454" t="s">
        <v>131</v>
      </c>
      <c r="C454" t="s">
        <v>3260</v>
      </c>
      <c r="D454" t="s">
        <v>3261</v>
      </c>
      <c r="E454" t="s">
        <v>2056</v>
      </c>
      <c r="F454">
        <v>222</v>
      </c>
    </row>
    <row r="455" spans="1:6">
      <c r="A455" t="s">
        <v>2265</v>
      </c>
      <c r="B455" t="s">
        <v>131</v>
      </c>
      <c r="C455" t="s">
        <v>3262</v>
      </c>
      <c r="D455" t="s">
        <v>3263</v>
      </c>
      <c r="E455" t="s">
        <v>2056</v>
      </c>
      <c r="F455">
        <v>222</v>
      </c>
    </row>
    <row r="456" spans="1:6">
      <c r="A456" t="s">
        <v>3187</v>
      </c>
      <c r="B456" t="s">
        <v>131</v>
      </c>
      <c r="C456" t="s">
        <v>3264</v>
      </c>
      <c r="D456" t="s">
        <v>3265</v>
      </c>
      <c r="E456" t="s">
        <v>1519</v>
      </c>
      <c r="F456">
        <v>220</v>
      </c>
    </row>
    <row r="457" spans="1:6">
      <c r="A457" t="s">
        <v>3190</v>
      </c>
      <c r="B457" t="s">
        <v>131</v>
      </c>
      <c r="C457" t="s">
        <v>3266</v>
      </c>
      <c r="D457" t="s">
        <v>3267</v>
      </c>
      <c r="E457" t="s">
        <v>1519</v>
      </c>
      <c r="F457">
        <v>220</v>
      </c>
    </row>
    <row r="458" spans="1:6">
      <c r="A458" t="s">
        <v>3193</v>
      </c>
      <c r="B458" t="s">
        <v>131</v>
      </c>
      <c r="C458" t="s">
        <v>3268</v>
      </c>
      <c r="D458" t="s">
        <v>3269</v>
      </c>
      <c r="E458" t="s">
        <v>3270</v>
      </c>
      <c r="F458">
        <v>220</v>
      </c>
    </row>
    <row r="459" spans="1:6">
      <c r="A459" t="s">
        <v>3196</v>
      </c>
      <c r="B459" t="s">
        <v>131</v>
      </c>
      <c r="C459" t="s">
        <v>3271</v>
      </c>
      <c r="D459" t="s">
        <v>3272</v>
      </c>
      <c r="E459" t="s">
        <v>1519</v>
      </c>
      <c r="F459">
        <v>220</v>
      </c>
    </row>
    <row r="460" spans="1:6">
      <c r="A460" t="s">
        <v>3200</v>
      </c>
      <c r="B460" t="s">
        <v>131</v>
      </c>
      <c r="C460" t="s">
        <v>3273</v>
      </c>
      <c r="D460" t="s">
        <v>3274</v>
      </c>
      <c r="E460" t="s">
        <v>1519</v>
      </c>
      <c r="F460">
        <v>213</v>
      </c>
    </row>
    <row r="461" spans="1:6">
      <c r="A461" t="s">
        <v>3275</v>
      </c>
      <c r="B461" t="s">
        <v>131</v>
      </c>
      <c r="C461" t="s">
        <v>3276</v>
      </c>
      <c r="D461" t="s">
        <v>3277</v>
      </c>
      <c r="E461" t="s">
        <v>1583</v>
      </c>
      <c r="F461">
        <v>213</v>
      </c>
    </row>
    <row r="462" spans="1:6">
      <c r="A462" t="s">
        <v>3278</v>
      </c>
      <c r="B462" t="s">
        <v>131</v>
      </c>
      <c r="C462" t="s">
        <v>3279</v>
      </c>
      <c r="D462" t="s">
        <v>3280</v>
      </c>
      <c r="E462" t="s">
        <v>1519</v>
      </c>
      <c r="F462">
        <v>205</v>
      </c>
    </row>
    <row r="463" spans="1:6">
      <c r="A463" t="s">
        <v>3281</v>
      </c>
      <c r="B463" t="s">
        <v>131</v>
      </c>
      <c r="C463" t="s">
        <v>3282</v>
      </c>
      <c r="D463" t="s">
        <v>3283</v>
      </c>
      <c r="E463" t="s">
        <v>1743</v>
      </c>
      <c r="F463">
        <v>205</v>
      </c>
    </row>
    <row r="464" spans="1:6">
      <c r="A464" t="s">
        <v>3284</v>
      </c>
      <c r="B464" t="s">
        <v>131</v>
      </c>
      <c r="C464" t="s">
        <v>3285</v>
      </c>
      <c r="D464" t="s">
        <v>3286</v>
      </c>
      <c r="E464" t="s">
        <v>3287</v>
      </c>
      <c r="F464">
        <v>192</v>
      </c>
    </row>
    <row r="465" spans="1:6">
      <c r="A465" t="s">
        <v>3288</v>
      </c>
      <c r="B465" t="s">
        <v>131</v>
      </c>
      <c r="C465" t="s">
        <v>3289</v>
      </c>
      <c r="D465" t="s">
        <v>3290</v>
      </c>
      <c r="E465" t="s">
        <v>3291</v>
      </c>
      <c r="F465">
        <v>192</v>
      </c>
    </row>
    <row r="466" spans="1:6">
      <c r="A466" t="s">
        <v>3292</v>
      </c>
      <c r="B466" t="s">
        <v>131</v>
      </c>
      <c r="C466" t="s">
        <v>3293</v>
      </c>
      <c r="D466" t="s">
        <v>3294</v>
      </c>
      <c r="E466" t="s">
        <v>1731</v>
      </c>
      <c r="F466">
        <v>192</v>
      </c>
    </row>
    <row r="467" spans="1:6">
      <c r="A467" t="s">
        <v>3295</v>
      </c>
      <c r="B467" t="s">
        <v>131</v>
      </c>
      <c r="C467" t="s">
        <v>3296</v>
      </c>
      <c r="D467" t="s">
        <v>3297</v>
      </c>
      <c r="E467" t="s">
        <v>3224</v>
      </c>
      <c r="F467">
        <v>192</v>
      </c>
    </row>
    <row r="468" spans="1:6">
      <c r="A468" t="s">
        <v>3298</v>
      </c>
      <c r="B468" t="s">
        <v>131</v>
      </c>
      <c r="C468" t="s">
        <v>3299</v>
      </c>
      <c r="D468" t="s">
        <v>3300</v>
      </c>
      <c r="E468" t="s">
        <v>3247</v>
      </c>
      <c r="F468">
        <v>192</v>
      </c>
    </row>
    <row r="469" spans="1:6">
      <c r="A469" t="s">
        <v>3301</v>
      </c>
      <c r="B469" t="s">
        <v>131</v>
      </c>
      <c r="C469" t="s">
        <v>3302</v>
      </c>
      <c r="D469" t="s">
        <v>3303</v>
      </c>
      <c r="E469" t="s">
        <v>3304</v>
      </c>
      <c r="F469">
        <v>192</v>
      </c>
    </row>
    <row r="470" spans="1:6">
      <c r="A470" t="s">
        <v>3305</v>
      </c>
      <c r="B470" t="s">
        <v>131</v>
      </c>
      <c r="C470" t="s">
        <v>3306</v>
      </c>
      <c r="D470" t="s">
        <v>3307</v>
      </c>
      <c r="E470" t="s">
        <v>2508</v>
      </c>
      <c r="F470">
        <v>192</v>
      </c>
    </row>
    <row r="471" spans="1:6">
      <c r="A471" t="s">
        <v>3308</v>
      </c>
      <c r="B471" t="s">
        <v>131</v>
      </c>
      <c r="C471" t="s">
        <v>3309</v>
      </c>
      <c r="D471" t="s">
        <v>3310</v>
      </c>
      <c r="E471" t="s">
        <v>2508</v>
      </c>
      <c r="F471">
        <v>192</v>
      </c>
    </row>
    <row r="472" spans="1:6">
      <c r="A472" t="s">
        <v>3311</v>
      </c>
      <c r="B472" t="s">
        <v>131</v>
      </c>
      <c r="C472" t="s">
        <v>3312</v>
      </c>
      <c r="D472" t="s">
        <v>3313</v>
      </c>
      <c r="E472" t="s">
        <v>3314</v>
      </c>
      <c r="F472">
        <v>192</v>
      </c>
    </row>
    <row r="473" spans="1:6">
      <c r="A473" t="s">
        <v>3315</v>
      </c>
      <c r="B473" t="s">
        <v>131</v>
      </c>
      <c r="C473" t="s">
        <v>3316</v>
      </c>
      <c r="D473" t="s">
        <v>3317</v>
      </c>
      <c r="E473" t="s">
        <v>1519</v>
      </c>
      <c r="F473">
        <v>175</v>
      </c>
    </row>
    <row r="474" spans="1:6">
      <c r="A474" t="s">
        <v>3318</v>
      </c>
      <c r="B474" t="s">
        <v>131</v>
      </c>
      <c r="C474" t="s">
        <v>3319</v>
      </c>
      <c r="D474" t="s">
        <v>3320</v>
      </c>
      <c r="E474" t="s">
        <v>3321</v>
      </c>
      <c r="F474">
        <v>157</v>
      </c>
    </row>
    <row r="475" spans="1:6">
      <c r="A475" t="s">
        <v>3322</v>
      </c>
      <c r="B475" t="s">
        <v>131</v>
      </c>
      <c r="C475" t="s">
        <v>3323</v>
      </c>
      <c r="D475" t="s">
        <v>3324</v>
      </c>
      <c r="E475" t="s">
        <v>1743</v>
      </c>
      <c r="F475">
        <v>142</v>
      </c>
    </row>
    <row r="476" spans="1:6">
      <c r="A476" t="s">
        <v>3325</v>
      </c>
      <c r="B476" t="s">
        <v>131</v>
      </c>
      <c r="C476" t="s">
        <v>3326</v>
      </c>
      <c r="D476" t="s">
        <v>3327</v>
      </c>
      <c r="E476" t="s">
        <v>1743</v>
      </c>
      <c r="F476">
        <v>142</v>
      </c>
    </row>
    <row r="477" spans="1:6">
      <c r="A477" t="s">
        <v>3328</v>
      </c>
      <c r="B477" t="s">
        <v>131</v>
      </c>
      <c r="C477" t="s">
        <v>3329</v>
      </c>
      <c r="D477" t="s">
        <v>3330</v>
      </c>
      <c r="E477" t="s">
        <v>3304</v>
      </c>
      <c r="F477">
        <v>132</v>
      </c>
    </row>
    <row r="478" spans="1:6">
      <c r="A478" t="s">
        <v>3331</v>
      </c>
      <c r="B478" t="s">
        <v>131</v>
      </c>
      <c r="C478" t="s">
        <v>3332</v>
      </c>
      <c r="D478" t="s">
        <v>3333</v>
      </c>
      <c r="E478" t="s">
        <v>2852</v>
      </c>
      <c r="F478">
        <v>117</v>
      </c>
    </row>
    <row r="479" spans="1:6">
      <c r="A479" t="s">
        <v>3334</v>
      </c>
      <c r="B479" t="s">
        <v>131</v>
      </c>
      <c r="C479" t="s">
        <v>3335</v>
      </c>
      <c r="D479" t="s">
        <v>3336</v>
      </c>
      <c r="E479" t="s">
        <v>1574</v>
      </c>
      <c r="F479">
        <v>112</v>
      </c>
    </row>
    <row r="480" spans="1:6">
      <c r="A480" t="s">
        <v>3337</v>
      </c>
      <c r="B480" t="s">
        <v>131</v>
      </c>
      <c r="C480" t="s">
        <v>3338</v>
      </c>
      <c r="D480" t="s">
        <v>3339</v>
      </c>
      <c r="E480" t="s">
        <v>3340</v>
      </c>
      <c r="F480">
        <v>99</v>
      </c>
    </row>
    <row r="481" spans="1:6">
      <c r="A481" t="s">
        <v>3341</v>
      </c>
      <c r="B481" t="s">
        <v>131</v>
      </c>
      <c r="C481" t="s">
        <v>3342</v>
      </c>
      <c r="D481" t="s">
        <v>3343</v>
      </c>
      <c r="E481" t="s">
        <v>1519</v>
      </c>
      <c r="F481">
        <v>99</v>
      </c>
    </row>
    <row r="482" spans="1:6">
      <c r="A482" t="s">
        <v>3344</v>
      </c>
      <c r="B482" t="s">
        <v>131</v>
      </c>
      <c r="C482" t="s">
        <v>3345</v>
      </c>
      <c r="D482" t="s">
        <v>3346</v>
      </c>
      <c r="E482" t="s">
        <v>3340</v>
      </c>
      <c r="F482">
        <v>99</v>
      </c>
    </row>
    <row r="483" spans="1:6">
      <c r="A483" t="s">
        <v>3347</v>
      </c>
      <c r="B483" t="s">
        <v>131</v>
      </c>
      <c r="C483" t="s">
        <v>3348</v>
      </c>
      <c r="D483" t="s">
        <v>3349</v>
      </c>
      <c r="E483" t="s">
        <v>1743</v>
      </c>
      <c r="F483">
        <v>99</v>
      </c>
    </row>
    <row r="484" spans="1:6">
      <c r="A484" t="s">
        <v>3350</v>
      </c>
      <c r="B484" t="s">
        <v>131</v>
      </c>
      <c r="C484" t="s">
        <v>3351</v>
      </c>
      <c r="D484" t="s">
        <v>3352</v>
      </c>
      <c r="E484" t="s">
        <v>3353</v>
      </c>
      <c r="F484">
        <v>99</v>
      </c>
    </row>
    <row r="485" spans="1:6">
      <c r="A485" t="s">
        <v>3354</v>
      </c>
      <c r="B485" t="s">
        <v>131</v>
      </c>
      <c r="C485" t="s">
        <v>3355</v>
      </c>
      <c r="D485" t="s">
        <v>3356</v>
      </c>
      <c r="E485" t="s">
        <v>2201</v>
      </c>
      <c r="F485">
        <v>99</v>
      </c>
    </row>
    <row r="486" spans="1:6">
      <c r="A486" t="s">
        <v>3357</v>
      </c>
      <c r="B486" t="s">
        <v>131</v>
      </c>
      <c r="C486" t="s">
        <v>3358</v>
      </c>
      <c r="D486" t="s">
        <v>3236</v>
      </c>
      <c r="E486" t="s">
        <v>1574</v>
      </c>
      <c r="F486">
        <v>99</v>
      </c>
    </row>
    <row r="487" spans="1:6">
      <c r="A487" t="s">
        <v>3359</v>
      </c>
      <c r="B487" t="s">
        <v>131</v>
      </c>
      <c r="C487" t="s">
        <v>3360</v>
      </c>
      <c r="D487" t="s">
        <v>3361</v>
      </c>
      <c r="E487" t="s">
        <v>1574</v>
      </c>
      <c r="F487">
        <v>99</v>
      </c>
    </row>
    <row r="488" spans="1:6">
      <c r="A488" t="s">
        <v>3362</v>
      </c>
      <c r="B488" t="s">
        <v>131</v>
      </c>
      <c r="C488" t="s">
        <v>3363</v>
      </c>
      <c r="D488" t="s">
        <v>3364</v>
      </c>
      <c r="E488" t="s">
        <v>3365</v>
      </c>
      <c r="F488">
        <v>95</v>
      </c>
    </row>
    <row r="489" spans="1:6">
      <c r="A489" t="s">
        <v>3366</v>
      </c>
      <c r="B489" t="s">
        <v>131</v>
      </c>
      <c r="C489" t="s">
        <v>3367</v>
      </c>
      <c r="D489" t="s">
        <v>3368</v>
      </c>
      <c r="E489" t="s">
        <v>1519</v>
      </c>
      <c r="F489">
        <v>92</v>
      </c>
    </row>
    <row r="490" spans="1:6">
      <c r="A490" t="s">
        <v>3369</v>
      </c>
      <c r="B490" t="s">
        <v>131</v>
      </c>
      <c r="C490" t="s">
        <v>3370</v>
      </c>
      <c r="D490" t="s">
        <v>3371</v>
      </c>
      <c r="E490" t="s">
        <v>2216</v>
      </c>
      <c r="F490">
        <v>92</v>
      </c>
    </row>
    <row r="491" spans="1:6">
      <c r="A491" t="s">
        <v>3372</v>
      </c>
      <c r="B491" t="s">
        <v>131</v>
      </c>
      <c r="C491" t="s">
        <v>3373</v>
      </c>
      <c r="D491" t="s">
        <v>3374</v>
      </c>
      <c r="E491" t="s">
        <v>2077</v>
      </c>
      <c r="F491">
        <v>92</v>
      </c>
    </row>
    <row r="492" spans="1:6">
      <c r="A492" t="s">
        <v>3375</v>
      </c>
      <c r="B492" t="s">
        <v>131</v>
      </c>
      <c r="C492" t="s">
        <v>3376</v>
      </c>
      <c r="D492" t="s">
        <v>3377</v>
      </c>
      <c r="E492" t="s">
        <v>2077</v>
      </c>
      <c r="F492">
        <v>92</v>
      </c>
    </row>
    <row r="493" spans="1:6">
      <c r="A493" t="s">
        <v>3378</v>
      </c>
      <c r="B493" t="s">
        <v>131</v>
      </c>
      <c r="C493" t="s">
        <v>3379</v>
      </c>
      <c r="D493" t="s">
        <v>3380</v>
      </c>
      <c r="E493" t="s">
        <v>2077</v>
      </c>
      <c r="F493">
        <v>92</v>
      </c>
    </row>
    <row r="494" spans="1:6">
      <c r="A494" t="s">
        <v>3381</v>
      </c>
      <c r="B494" t="s">
        <v>131</v>
      </c>
      <c r="C494" t="s">
        <v>3382</v>
      </c>
      <c r="D494" t="s">
        <v>3383</v>
      </c>
      <c r="E494" t="s">
        <v>2077</v>
      </c>
      <c r="F494">
        <v>92</v>
      </c>
    </row>
    <row r="495" spans="1:6">
      <c r="A495" t="s">
        <v>3384</v>
      </c>
      <c r="B495" t="s">
        <v>131</v>
      </c>
      <c r="C495" t="s">
        <v>3385</v>
      </c>
      <c r="D495" t="s">
        <v>3386</v>
      </c>
      <c r="E495" t="s">
        <v>2216</v>
      </c>
      <c r="F495">
        <v>92</v>
      </c>
    </row>
    <row r="496" spans="1:6">
      <c r="A496" t="s">
        <v>3387</v>
      </c>
      <c r="B496" t="s">
        <v>131</v>
      </c>
      <c r="C496" t="s">
        <v>3388</v>
      </c>
      <c r="D496" t="s">
        <v>3389</v>
      </c>
      <c r="E496" t="s">
        <v>2379</v>
      </c>
      <c r="F496">
        <v>92</v>
      </c>
    </row>
    <row r="497" spans="1:6">
      <c r="A497" t="s">
        <v>3390</v>
      </c>
      <c r="B497" t="s">
        <v>131</v>
      </c>
      <c r="C497" t="s">
        <v>3391</v>
      </c>
      <c r="D497" t="s">
        <v>3392</v>
      </c>
      <c r="E497" t="s">
        <v>1519</v>
      </c>
      <c r="F497">
        <v>60</v>
      </c>
    </row>
    <row r="498" spans="1:6">
      <c r="A498" t="s">
        <v>3393</v>
      </c>
      <c r="B498" t="s">
        <v>131</v>
      </c>
      <c r="C498" t="s">
        <v>3394</v>
      </c>
      <c r="D498" t="s">
        <v>3395</v>
      </c>
      <c r="E498" t="s">
        <v>1519</v>
      </c>
      <c r="F498">
        <v>60</v>
      </c>
    </row>
    <row r="499" spans="1:6">
      <c r="A499" t="s">
        <v>3396</v>
      </c>
      <c r="B499" t="s">
        <v>131</v>
      </c>
      <c r="C499" t="s">
        <v>3397</v>
      </c>
      <c r="D499" t="s">
        <v>3398</v>
      </c>
      <c r="E499" t="s">
        <v>1519</v>
      </c>
      <c r="F499">
        <v>60</v>
      </c>
    </row>
    <row r="500" spans="1:6">
      <c r="A500" t="s">
        <v>3399</v>
      </c>
      <c r="B500" t="s">
        <v>131</v>
      </c>
      <c r="C500" t="s">
        <v>3400</v>
      </c>
      <c r="D500" t="s">
        <v>3401</v>
      </c>
      <c r="E500" t="s">
        <v>1519</v>
      </c>
      <c r="F500">
        <v>60</v>
      </c>
    </row>
    <row r="501" spans="1:6">
      <c r="A501" t="s">
        <v>3402</v>
      </c>
      <c r="B501" t="s">
        <v>131</v>
      </c>
      <c r="C501" t="s">
        <v>3403</v>
      </c>
      <c r="D501" t="s">
        <v>3404</v>
      </c>
      <c r="E501" t="s">
        <v>2233</v>
      </c>
      <c r="F501">
        <v>60</v>
      </c>
    </row>
    <row r="502" spans="1:6">
      <c r="A502" t="s">
        <v>3405</v>
      </c>
      <c r="B502" t="s">
        <v>131</v>
      </c>
      <c r="C502" t="s">
        <v>3406</v>
      </c>
      <c r="D502" t="s">
        <v>3407</v>
      </c>
      <c r="E502" t="s">
        <v>2233</v>
      </c>
      <c r="F502">
        <v>55</v>
      </c>
    </row>
    <row r="503" spans="1:6">
      <c r="A503" t="s">
        <v>3408</v>
      </c>
      <c r="B503" t="s">
        <v>131</v>
      </c>
      <c r="C503" t="s">
        <v>3409</v>
      </c>
      <c r="D503" t="s">
        <v>3410</v>
      </c>
      <c r="E503" t="s">
        <v>2233</v>
      </c>
      <c r="F503">
        <v>55</v>
      </c>
    </row>
    <row r="504" spans="1:6">
      <c r="A504" t="s">
        <v>3411</v>
      </c>
      <c r="B504" t="s">
        <v>131</v>
      </c>
      <c r="C504" t="s">
        <v>3412</v>
      </c>
      <c r="D504" t="s">
        <v>3413</v>
      </c>
      <c r="E504" t="s">
        <v>2233</v>
      </c>
      <c r="F504">
        <v>55</v>
      </c>
    </row>
    <row r="505" spans="1:6">
      <c r="A505" t="s">
        <v>3414</v>
      </c>
      <c r="B505" t="s">
        <v>131</v>
      </c>
      <c r="C505" t="s">
        <v>3415</v>
      </c>
      <c r="D505" t="s">
        <v>3416</v>
      </c>
      <c r="E505" t="s">
        <v>1743</v>
      </c>
      <c r="F505">
        <v>55</v>
      </c>
    </row>
    <row r="506" spans="1:6">
      <c r="A506" t="s">
        <v>3417</v>
      </c>
      <c r="B506" t="s">
        <v>131</v>
      </c>
      <c r="C506" t="s">
        <v>3418</v>
      </c>
      <c r="D506" t="s">
        <v>3419</v>
      </c>
      <c r="E506" t="s">
        <v>3340</v>
      </c>
      <c r="F506">
        <v>55</v>
      </c>
    </row>
    <row r="507" spans="1:6">
      <c r="A507" t="s">
        <v>3420</v>
      </c>
      <c r="B507" t="s">
        <v>131</v>
      </c>
      <c r="C507" t="s">
        <v>3421</v>
      </c>
      <c r="D507" t="s">
        <v>3422</v>
      </c>
      <c r="E507" t="s">
        <v>2233</v>
      </c>
      <c r="F507">
        <v>22</v>
      </c>
    </row>
    <row r="508" spans="1:6">
      <c r="A508" t="s">
        <v>3423</v>
      </c>
      <c r="B508" t="s">
        <v>131</v>
      </c>
      <c r="C508" t="s">
        <v>3424</v>
      </c>
      <c r="D508" t="s">
        <v>3425</v>
      </c>
      <c r="E508" t="s">
        <v>2233</v>
      </c>
      <c r="F508">
        <v>22</v>
      </c>
    </row>
    <row r="509" spans="1:6">
      <c r="A509" t="s">
        <v>3426</v>
      </c>
      <c r="B509" t="s">
        <v>131</v>
      </c>
      <c r="C509" t="s">
        <v>3427</v>
      </c>
      <c r="D509" t="s">
        <v>3428</v>
      </c>
      <c r="E509" t="s">
        <v>3340</v>
      </c>
      <c r="F509">
        <v>22</v>
      </c>
    </row>
    <row r="510" spans="1:6">
      <c r="A510" t="s">
        <v>96</v>
      </c>
      <c r="B510" t="s">
        <v>3429</v>
      </c>
      <c r="C510" t="s">
        <v>3430</v>
      </c>
      <c r="D510" t="s">
        <v>3431</v>
      </c>
      <c r="E510" t="s">
        <v>2882</v>
      </c>
      <c r="F510">
        <v>350</v>
      </c>
    </row>
    <row r="511" spans="1:6">
      <c r="A511" t="s">
        <v>93</v>
      </c>
      <c r="B511" t="s">
        <v>3429</v>
      </c>
      <c r="C511" t="s">
        <v>3432</v>
      </c>
      <c r="D511" t="s">
        <v>3433</v>
      </c>
      <c r="E511" t="s">
        <v>1514</v>
      </c>
      <c r="F511">
        <v>285</v>
      </c>
    </row>
    <row r="512" spans="1:6">
      <c r="A512" t="s">
        <v>90</v>
      </c>
      <c r="B512" t="s">
        <v>3429</v>
      </c>
      <c r="C512" t="s">
        <v>3434</v>
      </c>
      <c r="D512" t="s">
        <v>3435</v>
      </c>
      <c r="E512" t="s">
        <v>3436</v>
      </c>
      <c r="F512">
        <v>275</v>
      </c>
    </row>
    <row r="513" spans="1:6">
      <c r="A513" t="s">
        <v>87</v>
      </c>
      <c r="B513" t="s">
        <v>3429</v>
      </c>
      <c r="C513" t="s">
        <v>3437</v>
      </c>
      <c r="D513" t="s">
        <v>3438</v>
      </c>
      <c r="E513" t="s">
        <v>2882</v>
      </c>
      <c r="F513">
        <v>275</v>
      </c>
    </row>
    <row r="514" spans="1:6">
      <c r="A514" t="s">
        <v>84</v>
      </c>
      <c r="B514" t="s">
        <v>3429</v>
      </c>
      <c r="C514" t="s">
        <v>3439</v>
      </c>
      <c r="D514" t="s">
        <v>3440</v>
      </c>
      <c r="E514" t="s">
        <v>3441</v>
      </c>
      <c r="F514">
        <v>275</v>
      </c>
    </row>
    <row r="515" spans="1:6">
      <c r="A515" t="s">
        <v>80</v>
      </c>
      <c r="B515" t="s">
        <v>3429</v>
      </c>
      <c r="C515" t="s">
        <v>3442</v>
      </c>
      <c r="D515" t="s">
        <v>3443</v>
      </c>
      <c r="E515" t="s">
        <v>3444</v>
      </c>
      <c r="F515">
        <v>275</v>
      </c>
    </row>
    <row r="516" spans="1:6">
      <c r="A516" t="s">
        <v>77</v>
      </c>
      <c r="B516" t="s">
        <v>3429</v>
      </c>
      <c r="C516" t="s">
        <v>3445</v>
      </c>
      <c r="D516" t="s">
        <v>3446</v>
      </c>
      <c r="E516" t="s">
        <v>1514</v>
      </c>
      <c r="F516">
        <v>275</v>
      </c>
    </row>
    <row r="517" spans="1:6">
      <c r="A517" t="s">
        <v>73</v>
      </c>
      <c r="B517" t="s">
        <v>3429</v>
      </c>
      <c r="C517" t="s">
        <v>3447</v>
      </c>
      <c r="D517" t="s">
        <v>3448</v>
      </c>
      <c r="E517" t="s">
        <v>1783</v>
      </c>
      <c r="F517">
        <v>272</v>
      </c>
    </row>
    <row r="518" spans="1:6">
      <c r="A518" t="s">
        <v>69</v>
      </c>
      <c r="B518" t="s">
        <v>3429</v>
      </c>
      <c r="C518" t="s">
        <v>3449</v>
      </c>
      <c r="D518" t="s">
        <v>3450</v>
      </c>
      <c r="E518" t="s">
        <v>3451</v>
      </c>
      <c r="F518">
        <v>272</v>
      </c>
    </row>
    <row r="519" spans="1:6">
      <c r="A519" t="s">
        <v>65</v>
      </c>
      <c r="B519" t="s">
        <v>3429</v>
      </c>
      <c r="C519" t="s">
        <v>3452</v>
      </c>
      <c r="D519" t="s">
        <v>3453</v>
      </c>
      <c r="E519" t="s">
        <v>1514</v>
      </c>
      <c r="F519">
        <v>270</v>
      </c>
    </row>
    <row r="520" spans="1:6">
      <c r="A520" t="s">
        <v>62</v>
      </c>
      <c r="B520" t="s">
        <v>3429</v>
      </c>
      <c r="C520" t="s">
        <v>3454</v>
      </c>
      <c r="D520" t="s">
        <v>3455</v>
      </c>
      <c r="E520" t="s">
        <v>2366</v>
      </c>
      <c r="F520">
        <v>250</v>
      </c>
    </row>
    <row r="521" spans="1:6">
      <c r="A521" t="s">
        <v>59</v>
      </c>
      <c r="B521" t="s">
        <v>3429</v>
      </c>
      <c r="C521" t="s">
        <v>3456</v>
      </c>
      <c r="D521" t="s">
        <v>3457</v>
      </c>
      <c r="E521" t="s">
        <v>1514</v>
      </c>
      <c r="F521">
        <v>220</v>
      </c>
    </row>
    <row r="522" spans="1:6">
      <c r="A522" t="s">
        <v>56</v>
      </c>
      <c r="B522" t="s">
        <v>3429</v>
      </c>
      <c r="C522" t="s">
        <v>3458</v>
      </c>
      <c r="D522" t="s">
        <v>3459</v>
      </c>
      <c r="E522" t="s">
        <v>3460</v>
      </c>
      <c r="F522">
        <v>220</v>
      </c>
    </row>
    <row r="523" spans="1:6">
      <c r="A523" t="s">
        <v>52</v>
      </c>
      <c r="B523" t="s">
        <v>3429</v>
      </c>
      <c r="C523" t="s">
        <v>3461</v>
      </c>
      <c r="D523" t="s">
        <v>3462</v>
      </c>
      <c r="E523" t="s">
        <v>3460</v>
      </c>
      <c r="F523">
        <v>220</v>
      </c>
    </row>
    <row r="524" spans="1:6">
      <c r="A524" t="s">
        <v>49</v>
      </c>
      <c r="B524" t="s">
        <v>3429</v>
      </c>
      <c r="C524" t="s">
        <v>3463</v>
      </c>
      <c r="D524" t="s">
        <v>3464</v>
      </c>
      <c r="E524" t="s">
        <v>1531</v>
      </c>
      <c r="F524">
        <v>220</v>
      </c>
    </row>
    <row r="525" spans="1:6">
      <c r="A525" t="s">
        <v>46</v>
      </c>
      <c r="B525" t="s">
        <v>3429</v>
      </c>
      <c r="C525" t="s">
        <v>3465</v>
      </c>
      <c r="D525" t="s">
        <v>3466</v>
      </c>
      <c r="E525" t="s">
        <v>2104</v>
      </c>
      <c r="F525">
        <v>220</v>
      </c>
    </row>
    <row r="526" spans="1:6">
      <c r="A526" t="s">
        <v>42</v>
      </c>
      <c r="B526" t="s">
        <v>3429</v>
      </c>
      <c r="C526" t="s">
        <v>3467</v>
      </c>
      <c r="D526" t="s">
        <v>3468</v>
      </c>
      <c r="E526" t="s">
        <v>3469</v>
      </c>
      <c r="F526">
        <v>213</v>
      </c>
    </row>
    <row r="527" spans="1:6">
      <c r="A527" t="s">
        <v>39</v>
      </c>
      <c r="B527" t="s">
        <v>3429</v>
      </c>
      <c r="C527" t="s">
        <v>3470</v>
      </c>
      <c r="D527" t="s">
        <v>3471</v>
      </c>
      <c r="E527" t="s">
        <v>2518</v>
      </c>
      <c r="F527">
        <v>213</v>
      </c>
    </row>
    <row r="528" spans="1:6">
      <c r="A528" t="s">
        <v>35</v>
      </c>
      <c r="B528" t="s">
        <v>3429</v>
      </c>
      <c r="C528" t="s">
        <v>3472</v>
      </c>
      <c r="D528" t="s">
        <v>3473</v>
      </c>
      <c r="E528" t="s">
        <v>2104</v>
      </c>
      <c r="F528">
        <v>192</v>
      </c>
    </row>
    <row r="529" spans="1:6">
      <c r="A529" t="s">
        <v>31</v>
      </c>
      <c r="B529" t="s">
        <v>3429</v>
      </c>
      <c r="C529" t="s">
        <v>3474</v>
      </c>
      <c r="D529" t="s">
        <v>3475</v>
      </c>
      <c r="E529" t="s">
        <v>1514</v>
      </c>
      <c r="F529">
        <v>175</v>
      </c>
    </row>
    <row r="530" spans="1:6">
      <c r="A530" t="s">
        <v>28</v>
      </c>
      <c r="B530" t="s">
        <v>3429</v>
      </c>
      <c r="C530" t="s">
        <v>3476</v>
      </c>
      <c r="D530" t="s">
        <v>3477</v>
      </c>
      <c r="E530" t="s">
        <v>2518</v>
      </c>
      <c r="F530">
        <v>137</v>
      </c>
    </row>
    <row r="531" spans="1:6">
      <c r="A531" t="s">
        <v>24</v>
      </c>
      <c r="B531" t="s">
        <v>3429</v>
      </c>
      <c r="C531" t="s">
        <v>3478</v>
      </c>
      <c r="D531" t="s">
        <v>3479</v>
      </c>
      <c r="E531" t="s">
        <v>2366</v>
      </c>
      <c r="F531">
        <v>137</v>
      </c>
    </row>
    <row r="532" spans="1:6">
      <c r="A532" t="s">
        <v>20</v>
      </c>
      <c r="B532" t="s">
        <v>3429</v>
      </c>
      <c r="C532" t="s">
        <v>3480</v>
      </c>
      <c r="D532" t="s">
        <v>3481</v>
      </c>
      <c r="E532" t="s">
        <v>1525</v>
      </c>
      <c r="F532">
        <v>1</v>
      </c>
    </row>
    <row r="533" spans="1:6">
      <c r="A533" t="s">
        <v>96</v>
      </c>
      <c r="B533" t="s">
        <v>3482</v>
      </c>
      <c r="C533" t="s">
        <v>3483</v>
      </c>
      <c r="D533" t="s">
        <v>3484</v>
      </c>
      <c r="E533" t="s">
        <v>1827</v>
      </c>
      <c r="F533">
        <v>60</v>
      </c>
    </row>
    <row r="534" spans="1:6">
      <c r="A534" t="s">
        <v>96</v>
      </c>
      <c r="B534" t="s">
        <v>100</v>
      </c>
      <c r="C534" t="s">
        <v>3485</v>
      </c>
      <c r="D534" t="s">
        <v>3486</v>
      </c>
      <c r="E534" t="s">
        <v>2679</v>
      </c>
      <c r="F534">
        <v>117</v>
      </c>
    </row>
    <row r="535" spans="1:6">
      <c r="A535" t="s">
        <v>93</v>
      </c>
      <c r="B535" t="s">
        <v>100</v>
      </c>
      <c r="C535" t="s">
        <v>3487</v>
      </c>
      <c r="D535" t="s">
        <v>3488</v>
      </c>
      <c r="E535" t="s">
        <v>1642</v>
      </c>
      <c r="F535">
        <v>92</v>
      </c>
    </row>
    <row r="536" spans="1:6">
      <c r="A536" t="s">
        <v>90</v>
      </c>
      <c r="B536" t="s">
        <v>100</v>
      </c>
      <c r="C536" t="s">
        <v>3489</v>
      </c>
      <c r="D536" t="s">
        <v>3490</v>
      </c>
      <c r="E536" t="s">
        <v>1642</v>
      </c>
      <c r="F536">
        <v>92</v>
      </c>
    </row>
    <row r="537" spans="1:6">
      <c r="A537" t="s">
        <v>87</v>
      </c>
      <c r="B537" t="s">
        <v>100</v>
      </c>
      <c r="C537" t="s">
        <v>3491</v>
      </c>
      <c r="D537" t="s">
        <v>3492</v>
      </c>
      <c r="E537" t="s">
        <v>1642</v>
      </c>
      <c r="F537">
        <v>92</v>
      </c>
    </row>
    <row r="538" spans="1:6">
      <c r="A538" t="s">
        <v>84</v>
      </c>
      <c r="B538" t="s">
        <v>100</v>
      </c>
      <c r="C538" t="s">
        <v>3493</v>
      </c>
      <c r="D538" t="s">
        <v>3494</v>
      </c>
      <c r="E538" t="s">
        <v>1892</v>
      </c>
      <c r="F538">
        <v>92</v>
      </c>
    </row>
    <row r="539" spans="1:6">
      <c r="A539" t="s">
        <v>80</v>
      </c>
      <c r="B539" t="s">
        <v>100</v>
      </c>
      <c r="C539" t="s">
        <v>3495</v>
      </c>
      <c r="D539" t="s">
        <v>3496</v>
      </c>
      <c r="E539" t="s">
        <v>3497</v>
      </c>
      <c r="F539">
        <v>92</v>
      </c>
    </row>
    <row r="540" spans="1:6">
      <c r="A540" t="s">
        <v>77</v>
      </c>
      <c r="B540" t="s">
        <v>100</v>
      </c>
      <c r="C540" t="s">
        <v>3498</v>
      </c>
      <c r="D540" t="s">
        <v>3499</v>
      </c>
      <c r="E540" t="s">
        <v>1895</v>
      </c>
      <c r="F540">
        <v>88</v>
      </c>
    </row>
    <row r="541" spans="1:6">
      <c r="A541" t="s">
        <v>96</v>
      </c>
      <c r="B541" t="s">
        <v>3500</v>
      </c>
      <c r="C541" t="s">
        <v>3501</v>
      </c>
      <c r="D541" t="s">
        <v>3502</v>
      </c>
      <c r="E541" t="s">
        <v>1670</v>
      </c>
      <c r="F541">
        <v>192</v>
      </c>
    </row>
    <row r="542" spans="1:6">
      <c r="A542" t="s">
        <v>93</v>
      </c>
      <c r="B542" t="s">
        <v>3500</v>
      </c>
      <c r="C542" t="s">
        <v>3503</v>
      </c>
      <c r="D542" t="s">
        <v>3504</v>
      </c>
      <c r="E542" t="s">
        <v>1670</v>
      </c>
      <c r="F542">
        <v>192</v>
      </c>
    </row>
    <row r="543" spans="1:6">
      <c r="A543" t="s">
        <v>90</v>
      </c>
      <c r="B543" t="s">
        <v>3500</v>
      </c>
      <c r="C543" t="s">
        <v>3505</v>
      </c>
      <c r="D543" t="s">
        <v>3506</v>
      </c>
      <c r="E543" t="s">
        <v>1670</v>
      </c>
      <c r="F543">
        <v>192</v>
      </c>
    </row>
    <row r="544" spans="1:6">
      <c r="A544" t="s">
        <v>87</v>
      </c>
      <c r="B544" t="s">
        <v>3500</v>
      </c>
      <c r="C544" t="s">
        <v>3507</v>
      </c>
      <c r="D544" t="s">
        <v>3508</v>
      </c>
      <c r="E544" t="s">
        <v>1971</v>
      </c>
      <c r="F544">
        <v>192</v>
      </c>
    </row>
    <row r="545" spans="1:6">
      <c r="A545" t="s">
        <v>84</v>
      </c>
      <c r="B545" t="s">
        <v>3500</v>
      </c>
      <c r="C545" t="s">
        <v>3509</v>
      </c>
      <c r="D545" t="s">
        <v>3510</v>
      </c>
      <c r="E545" t="s">
        <v>1971</v>
      </c>
      <c r="F545">
        <v>192</v>
      </c>
    </row>
    <row r="546" spans="1:6">
      <c r="A546" t="s">
        <v>80</v>
      </c>
      <c r="B546" t="s">
        <v>3500</v>
      </c>
      <c r="C546" t="s">
        <v>3511</v>
      </c>
      <c r="D546" t="s">
        <v>3512</v>
      </c>
      <c r="E546" t="s">
        <v>1670</v>
      </c>
      <c r="F546">
        <v>175</v>
      </c>
    </row>
    <row r="547" spans="1:6">
      <c r="A547" t="s">
        <v>77</v>
      </c>
      <c r="B547" t="s">
        <v>3500</v>
      </c>
      <c r="C547" t="s">
        <v>3513</v>
      </c>
      <c r="D547" t="s">
        <v>3514</v>
      </c>
      <c r="E547" t="s">
        <v>1971</v>
      </c>
      <c r="F547">
        <v>137</v>
      </c>
    </row>
    <row r="548" spans="1:6">
      <c r="A548" t="s">
        <v>73</v>
      </c>
      <c r="B548" t="s">
        <v>3500</v>
      </c>
      <c r="C548" t="s">
        <v>3515</v>
      </c>
      <c r="D548" t="s">
        <v>3516</v>
      </c>
      <c r="E548" t="s">
        <v>1670</v>
      </c>
      <c r="F548">
        <v>117</v>
      </c>
    </row>
    <row r="549" spans="1:6">
      <c r="A549" t="s">
        <v>69</v>
      </c>
      <c r="B549" t="s">
        <v>3500</v>
      </c>
      <c r="C549" t="s">
        <v>3517</v>
      </c>
      <c r="D549" t="s">
        <v>3518</v>
      </c>
      <c r="E549" t="s">
        <v>1670</v>
      </c>
      <c r="F549">
        <v>117</v>
      </c>
    </row>
    <row r="550" spans="1:6">
      <c r="A550" t="s">
        <v>65</v>
      </c>
      <c r="B550" t="s">
        <v>3500</v>
      </c>
      <c r="C550" t="s">
        <v>3519</v>
      </c>
      <c r="D550" t="s">
        <v>3520</v>
      </c>
      <c r="E550" t="s">
        <v>1971</v>
      </c>
      <c r="F550">
        <v>117</v>
      </c>
    </row>
    <row r="551" spans="1:6">
      <c r="A551" t="s">
        <v>62</v>
      </c>
      <c r="B551" t="s">
        <v>3500</v>
      </c>
      <c r="C551" t="s">
        <v>3521</v>
      </c>
      <c r="D551" t="s">
        <v>3522</v>
      </c>
      <c r="E551" t="s">
        <v>1971</v>
      </c>
      <c r="F551">
        <v>117</v>
      </c>
    </row>
    <row r="552" spans="1:6">
      <c r="A552" t="s">
        <v>96</v>
      </c>
      <c r="B552" t="s">
        <v>16</v>
      </c>
      <c r="C552" t="s">
        <v>3523</v>
      </c>
      <c r="D552" t="s">
        <v>3524</v>
      </c>
      <c r="E552" t="s">
        <v>3525</v>
      </c>
      <c r="F552">
        <v>360</v>
      </c>
    </row>
    <row r="553" spans="1:6">
      <c r="A553" t="s">
        <v>93</v>
      </c>
      <c r="B553" t="s">
        <v>16</v>
      </c>
      <c r="C553" t="s">
        <v>3526</v>
      </c>
      <c r="D553" t="s">
        <v>3527</v>
      </c>
      <c r="E553" t="s">
        <v>3528</v>
      </c>
      <c r="F553">
        <v>360</v>
      </c>
    </row>
    <row r="554" spans="1:6">
      <c r="A554" t="s">
        <v>90</v>
      </c>
      <c r="B554" t="s">
        <v>16</v>
      </c>
      <c r="C554" t="s">
        <v>3529</v>
      </c>
      <c r="D554" t="s">
        <v>3530</v>
      </c>
      <c r="E554" t="s">
        <v>1999</v>
      </c>
      <c r="F554">
        <v>360</v>
      </c>
    </row>
    <row r="555" spans="1:6">
      <c r="A555" t="s">
        <v>87</v>
      </c>
      <c r="B555" t="s">
        <v>16</v>
      </c>
      <c r="C555" t="s">
        <v>3531</v>
      </c>
      <c r="D555" t="s">
        <v>3532</v>
      </c>
      <c r="E555" t="s">
        <v>2175</v>
      </c>
      <c r="F555">
        <v>360</v>
      </c>
    </row>
    <row r="556" spans="1:6">
      <c r="A556" t="s">
        <v>84</v>
      </c>
      <c r="B556" t="s">
        <v>16</v>
      </c>
      <c r="C556" t="s">
        <v>3533</v>
      </c>
      <c r="D556" t="s">
        <v>3534</v>
      </c>
      <c r="E556" t="s">
        <v>2175</v>
      </c>
      <c r="F556">
        <v>360</v>
      </c>
    </row>
    <row r="557" spans="1:6">
      <c r="A557" t="s">
        <v>80</v>
      </c>
      <c r="B557" t="s">
        <v>16</v>
      </c>
      <c r="C557" t="s">
        <v>3535</v>
      </c>
      <c r="D557" t="s">
        <v>3536</v>
      </c>
      <c r="E557" t="s">
        <v>1684</v>
      </c>
      <c r="F557">
        <v>350</v>
      </c>
    </row>
    <row r="558" spans="1:6">
      <c r="A558" t="s">
        <v>77</v>
      </c>
      <c r="B558" t="s">
        <v>16</v>
      </c>
      <c r="C558" t="s">
        <v>3537</v>
      </c>
      <c r="D558" t="s">
        <v>3538</v>
      </c>
      <c r="E558" t="s">
        <v>2172</v>
      </c>
      <c r="F558">
        <v>350</v>
      </c>
    </row>
    <row r="559" spans="1:6">
      <c r="A559" t="s">
        <v>73</v>
      </c>
      <c r="B559" t="s">
        <v>16</v>
      </c>
      <c r="C559" t="s">
        <v>3539</v>
      </c>
      <c r="D559" t="s">
        <v>3540</v>
      </c>
      <c r="E559" t="s">
        <v>1653</v>
      </c>
      <c r="F559">
        <v>350</v>
      </c>
    </row>
    <row r="560" spans="1:6">
      <c r="A560" t="s">
        <v>69</v>
      </c>
      <c r="B560" t="s">
        <v>16</v>
      </c>
      <c r="C560" t="s">
        <v>3541</v>
      </c>
      <c r="D560" t="s">
        <v>3542</v>
      </c>
      <c r="E560" t="s">
        <v>1968</v>
      </c>
      <c r="F560">
        <v>346</v>
      </c>
    </row>
    <row r="561" spans="1:6">
      <c r="A561" t="s">
        <v>65</v>
      </c>
      <c r="B561" t="s">
        <v>16</v>
      </c>
      <c r="C561" t="s">
        <v>3543</v>
      </c>
      <c r="D561" t="s">
        <v>3544</v>
      </c>
      <c r="E561" t="s">
        <v>2282</v>
      </c>
      <c r="F561">
        <v>290</v>
      </c>
    </row>
    <row r="562" spans="1:6">
      <c r="A562" t="s">
        <v>62</v>
      </c>
      <c r="B562" t="s">
        <v>16</v>
      </c>
      <c r="C562" t="s">
        <v>3545</v>
      </c>
      <c r="D562" t="s">
        <v>3546</v>
      </c>
      <c r="E562" t="s">
        <v>2155</v>
      </c>
      <c r="F562">
        <v>275</v>
      </c>
    </row>
    <row r="563" spans="1:6">
      <c r="A563" t="s">
        <v>59</v>
      </c>
      <c r="B563" t="s">
        <v>16</v>
      </c>
      <c r="C563" t="s">
        <v>3547</v>
      </c>
      <c r="D563" t="s">
        <v>3548</v>
      </c>
      <c r="E563" t="s">
        <v>3549</v>
      </c>
      <c r="F563">
        <v>275</v>
      </c>
    </row>
    <row r="564" spans="1:6">
      <c r="A564" t="s">
        <v>56</v>
      </c>
      <c r="B564" t="s">
        <v>16</v>
      </c>
      <c r="C564" t="s">
        <v>3550</v>
      </c>
      <c r="D564" t="s">
        <v>3551</v>
      </c>
      <c r="E564" t="s">
        <v>1653</v>
      </c>
      <c r="F564">
        <v>275</v>
      </c>
    </row>
    <row r="565" spans="1:6">
      <c r="A565" t="s">
        <v>52</v>
      </c>
      <c r="B565" t="s">
        <v>16</v>
      </c>
      <c r="C565" t="s">
        <v>3552</v>
      </c>
      <c r="D565" t="s">
        <v>3553</v>
      </c>
      <c r="E565" t="s">
        <v>1653</v>
      </c>
      <c r="F565">
        <v>275</v>
      </c>
    </row>
    <row r="566" spans="1:6">
      <c r="A566" t="s">
        <v>49</v>
      </c>
      <c r="B566" t="s">
        <v>16</v>
      </c>
      <c r="C566" t="s">
        <v>3554</v>
      </c>
      <c r="D566" t="s">
        <v>3555</v>
      </c>
      <c r="E566" t="s">
        <v>1968</v>
      </c>
      <c r="F566">
        <v>259</v>
      </c>
    </row>
    <row r="567" spans="1:6">
      <c r="A567" t="s">
        <v>46</v>
      </c>
      <c r="B567" t="s">
        <v>16</v>
      </c>
      <c r="C567" t="s">
        <v>6206</v>
      </c>
      <c r="D567" t="s">
        <v>3556</v>
      </c>
      <c r="E567" t="s">
        <v>1986</v>
      </c>
      <c r="F567">
        <v>253</v>
      </c>
    </row>
    <row r="568" spans="1:6">
      <c r="A568" t="s">
        <v>42</v>
      </c>
      <c r="B568" t="s">
        <v>16</v>
      </c>
      <c r="C568" t="s">
        <v>3557</v>
      </c>
      <c r="D568" t="s">
        <v>3558</v>
      </c>
      <c r="E568" t="s">
        <v>3559</v>
      </c>
      <c r="F568">
        <v>250</v>
      </c>
    </row>
    <row r="569" spans="1:6">
      <c r="A569" t="s">
        <v>39</v>
      </c>
      <c r="B569" t="s">
        <v>16</v>
      </c>
      <c r="C569" t="s">
        <v>3560</v>
      </c>
      <c r="D569" t="s">
        <v>3561</v>
      </c>
      <c r="E569" t="s">
        <v>1962</v>
      </c>
      <c r="F569">
        <v>230</v>
      </c>
    </row>
    <row r="570" spans="1:6">
      <c r="A570" t="s">
        <v>35</v>
      </c>
      <c r="B570" t="s">
        <v>16</v>
      </c>
      <c r="C570" t="s">
        <v>3562</v>
      </c>
      <c r="D570" t="s">
        <v>3563</v>
      </c>
      <c r="E570" t="s">
        <v>3564</v>
      </c>
      <c r="F570">
        <v>220</v>
      </c>
    </row>
    <row r="571" spans="1:6">
      <c r="A571" t="s">
        <v>31</v>
      </c>
      <c r="B571" t="s">
        <v>16</v>
      </c>
      <c r="C571" t="s">
        <v>3565</v>
      </c>
      <c r="D571" t="s">
        <v>3566</v>
      </c>
      <c r="E571" t="s">
        <v>3567</v>
      </c>
      <c r="F571">
        <v>220</v>
      </c>
    </row>
    <row r="572" spans="1:6">
      <c r="A572" t="s">
        <v>28</v>
      </c>
      <c r="B572" t="s">
        <v>16</v>
      </c>
      <c r="C572" t="s">
        <v>3568</v>
      </c>
      <c r="D572" t="s">
        <v>3569</v>
      </c>
      <c r="E572" t="s">
        <v>1962</v>
      </c>
      <c r="F572">
        <v>213</v>
      </c>
    </row>
    <row r="573" spans="1:6">
      <c r="A573" t="s">
        <v>24</v>
      </c>
      <c r="B573" t="s">
        <v>16</v>
      </c>
      <c r="C573" t="s">
        <v>3570</v>
      </c>
      <c r="D573" t="s">
        <v>3571</v>
      </c>
      <c r="E573" t="s">
        <v>1589</v>
      </c>
      <c r="F573">
        <v>205</v>
      </c>
    </row>
    <row r="574" spans="1:6">
      <c r="A574" t="s">
        <v>20</v>
      </c>
      <c r="B574" t="s">
        <v>16</v>
      </c>
      <c r="C574" t="s">
        <v>3572</v>
      </c>
      <c r="D574" t="s">
        <v>3573</v>
      </c>
      <c r="E574" t="s">
        <v>1962</v>
      </c>
      <c r="F574">
        <v>192</v>
      </c>
    </row>
    <row r="575" spans="1:6">
      <c r="A575" t="s">
        <v>17</v>
      </c>
      <c r="B575" t="s">
        <v>16</v>
      </c>
      <c r="C575" t="s">
        <v>3574</v>
      </c>
      <c r="D575" t="s">
        <v>3575</v>
      </c>
      <c r="E575" t="s">
        <v>1653</v>
      </c>
      <c r="F575">
        <v>192</v>
      </c>
    </row>
    <row r="576" spans="1:6">
      <c r="A576" t="s">
        <v>2252</v>
      </c>
      <c r="B576" t="s">
        <v>16</v>
      </c>
      <c r="C576" t="s">
        <v>3576</v>
      </c>
      <c r="D576" t="s">
        <v>3577</v>
      </c>
      <c r="E576" t="s">
        <v>2158</v>
      </c>
      <c r="F576">
        <v>192</v>
      </c>
    </row>
    <row r="577" spans="1:6">
      <c r="A577" t="s">
        <v>2255</v>
      </c>
      <c r="B577" t="s">
        <v>16</v>
      </c>
      <c r="C577" t="s">
        <v>3578</v>
      </c>
      <c r="D577" t="s">
        <v>3579</v>
      </c>
      <c r="E577" t="s">
        <v>1968</v>
      </c>
      <c r="F577">
        <v>187</v>
      </c>
    </row>
    <row r="578" spans="1:6">
      <c r="A578" t="s">
        <v>2259</v>
      </c>
      <c r="B578" t="s">
        <v>16</v>
      </c>
      <c r="C578" t="s">
        <v>3580</v>
      </c>
      <c r="D578" t="s">
        <v>3581</v>
      </c>
      <c r="E578" t="s">
        <v>1999</v>
      </c>
      <c r="F578">
        <v>175</v>
      </c>
    </row>
    <row r="579" spans="1:6">
      <c r="A579" t="s">
        <v>2262</v>
      </c>
      <c r="B579" t="s">
        <v>16</v>
      </c>
      <c r="C579" t="s">
        <v>3582</v>
      </c>
      <c r="D579" t="s">
        <v>3583</v>
      </c>
      <c r="E579" t="s">
        <v>1962</v>
      </c>
      <c r="F579">
        <v>175</v>
      </c>
    </row>
    <row r="580" spans="1:6">
      <c r="A580" t="s">
        <v>2265</v>
      </c>
      <c r="B580" t="s">
        <v>16</v>
      </c>
      <c r="C580" t="s">
        <v>3584</v>
      </c>
      <c r="D580" t="s">
        <v>3585</v>
      </c>
      <c r="E580" t="s">
        <v>3586</v>
      </c>
      <c r="F580">
        <v>175</v>
      </c>
    </row>
    <row r="581" spans="1:6">
      <c r="A581" t="s">
        <v>3187</v>
      </c>
      <c r="B581" t="s">
        <v>16</v>
      </c>
      <c r="C581" t="s">
        <v>3587</v>
      </c>
      <c r="D581" t="s">
        <v>3588</v>
      </c>
      <c r="E581" t="s">
        <v>3589</v>
      </c>
      <c r="F581">
        <v>175</v>
      </c>
    </row>
    <row r="582" spans="1:6">
      <c r="A582" t="s">
        <v>3190</v>
      </c>
      <c r="B582" t="s">
        <v>16</v>
      </c>
      <c r="C582" t="s">
        <v>3590</v>
      </c>
      <c r="D582" t="s">
        <v>3591</v>
      </c>
      <c r="E582" t="s">
        <v>1962</v>
      </c>
      <c r="F582">
        <v>170</v>
      </c>
    </row>
    <row r="583" spans="1:6">
      <c r="A583" t="s">
        <v>3193</v>
      </c>
      <c r="B583" t="s">
        <v>16</v>
      </c>
      <c r="C583" t="s">
        <v>3592</v>
      </c>
      <c r="D583" t="s">
        <v>3593</v>
      </c>
      <c r="E583" t="s">
        <v>2165</v>
      </c>
      <c r="F583">
        <v>157</v>
      </c>
    </row>
    <row r="584" spans="1:6">
      <c r="A584" t="s">
        <v>3196</v>
      </c>
      <c r="B584" t="s">
        <v>16</v>
      </c>
      <c r="C584" t="s">
        <v>3594</v>
      </c>
      <c r="D584" t="s">
        <v>3595</v>
      </c>
      <c r="E584" t="s">
        <v>2165</v>
      </c>
      <c r="F584">
        <v>157</v>
      </c>
    </row>
    <row r="585" spans="1:6">
      <c r="A585" t="s">
        <v>3200</v>
      </c>
      <c r="B585" t="s">
        <v>16</v>
      </c>
      <c r="C585" t="s">
        <v>3596</v>
      </c>
      <c r="D585" t="s">
        <v>3597</v>
      </c>
      <c r="E585" t="s">
        <v>1589</v>
      </c>
      <c r="F585">
        <v>157</v>
      </c>
    </row>
    <row r="586" spans="1:6">
      <c r="A586" t="s">
        <v>3275</v>
      </c>
      <c r="B586" t="s">
        <v>16</v>
      </c>
      <c r="C586" t="s">
        <v>3598</v>
      </c>
      <c r="D586" t="s">
        <v>3599</v>
      </c>
      <c r="E586" t="s">
        <v>3600</v>
      </c>
      <c r="F586">
        <v>157</v>
      </c>
    </row>
    <row r="587" spans="1:6">
      <c r="A587" t="s">
        <v>3278</v>
      </c>
      <c r="B587" t="s">
        <v>16</v>
      </c>
      <c r="C587" t="s">
        <v>3601</v>
      </c>
      <c r="D587" t="s">
        <v>3602</v>
      </c>
      <c r="E587" t="s">
        <v>1999</v>
      </c>
      <c r="F587">
        <v>157</v>
      </c>
    </row>
    <row r="588" spans="1:6">
      <c r="A588" t="s">
        <v>3281</v>
      </c>
      <c r="B588" t="s">
        <v>16</v>
      </c>
      <c r="C588" t="s">
        <v>3603</v>
      </c>
      <c r="D588" t="s">
        <v>3604</v>
      </c>
      <c r="E588" t="s">
        <v>1999</v>
      </c>
      <c r="F588">
        <v>157</v>
      </c>
    </row>
    <row r="589" spans="1:6">
      <c r="A589" t="s">
        <v>3284</v>
      </c>
      <c r="B589" t="s">
        <v>16</v>
      </c>
      <c r="C589" t="s">
        <v>3605</v>
      </c>
      <c r="D589" t="s">
        <v>3606</v>
      </c>
      <c r="E589" t="s">
        <v>1653</v>
      </c>
      <c r="F589">
        <v>157</v>
      </c>
    </row>
    <row r="590" spans="1:6">
      <c r="A590" t="s">
        <v>3288</v>
      </c>
      <c r="B590" t="s">
        <v>16</v>
      </c>
      <c r="C590" t="s">
        <v>3607</v>
      </c>
      <c r="D590" t="s">
        <v>3608</v>
      </c>
      <c r="E590" t="s">
        <v>1653</v>
      </c>
      <c r="F590">
        <v>157</v>
      </c>
    </row>
    <row r="591" spans="1:6">
      <c r="A591" t="s">
        <v>3292</v>
      </c>
      <c r="B591" t="s">
        <v>16</v>
      </c>
      <c r="C591" t="s">
        <v>3609</v>
      </c>
      <c r="D591" t="s">
        <v>3610</v>
      </c>
      <c r="E591" t="s">
        <v>1653</v>
      </c>
      <c r="F591">
        <v>157</v>
      </c>
    </row>
    <row r="592" spans="1:6">
      <c r="A592" t="s">
        <v>3295</v>
      </c>
      <c r="B592" t="s">
        <v>16</v>
      </c>
      <c r="C592" t="s">
        <v>3611</v>
      </c>
      <c r="D592" t="s">
        <v>3612</v>
      </c>
      <c r="E592" t="s">
        <v>1999</v>
      </c>
      <c r="F592">
        <v>155</v>
      </c>
    </row>
    <row r="593" spans="1:6">
      <c r="A593" t="s">
        <v>3298</v>
      </c>
      <c r="B593" t="s">
        <v>16</v>
      </c>
      <c r="C593" t="s">
        <v>3613</v>
      </c>
      <c r="D593" t="s">
        <v>3614</v>
      </c>
      <c r="E593" t="s">
        <v>1962</v>
      </c>
      <c r="F593">
        <v>142</v>
      </c>
    </row>
    <row r="594" spans="1:6">
      <c r="A594" t="s">
        <v>3301</v>
      </c>
      <c r="B594" t="s">
        <v>16</v>
      </c>
      <c r="C594" t="s">
        <v>3615</v>
      </c>
      <c r="D594" t="s">
        <v>3616</v>
      </c>
      <c r="E594" t="s">
        <v>3617</v>
      </c>
      <c r="F594">
        <v>137</v>
      </c>
    </row>
    <row r="595" spans="1:6">
      <c r="A595" t="s">
        <v>3305</v>
      </c>
      <c r="B595" t="s">
        <v>16</v>
      </c>
      <c r="C595" t="s">
        <v>3618</v>
      </c>
      <c r="D595" t="s">
        <v>3619</v>
      </c>
      <c r="E595" t="s">
        <v>1962</v>
      </c>
      <c r="F595">
        <v>137</v>
      </c>
    </row>
    <row r="596" spans="1:6">
      <c r="A596" t="s">
        <v>3308</v>
      </c>
      <c r="B596" t="s">
        <v>16</v>
      </c>
      <c r="C596" t="s">
        <v>3620</v>
      </c>
      <c r="D596" t="s">
        <v>3621</v>
      </c>
      <c r="E596" t="s">
        <v>3586</v>
      </c>
      <c r="F596">
        <v>137</v>
      </c>
    </row>
    <row r="597" spans="1:6">
      <c r="A597" t="s">
        <v>3311</v>
      </c>
      <c r="B597" t="s">
        <v>16</v>
      </c>
      <c r="C597" t="s">
        <v>3622</v>
      </c>
      <c r="D597" t="s">
        <v>3623</v>
      </c>
      <c r="E597" t="s">
        <v>3624</v>
      </c>
      <c r="F597">
        <v>137</v>
      </c>
    </row>
    <row r="598" spans="1:6">
      <c r="A598" t="s">
        <v>3315</v>
      </c>
      <c r="B598" t="s">
        <v>16</v>
      </c>
      <c r="C598" t="s">
        <v>3625</v>
      </c>
      <c r="D598" t="s">
        <v>3626</v>
      </c>
      <c r="E598" t="s">
        <v>3627</v>
      </c>
      <c r="F598">
        <v>125</v>
      </c>
    </row>
    <row r="599" spans="1:6">
      <c r="A599" t="s">
        <v>3318</v>
      </c>
      <c r="B599" t="s">
        <v>16</v>
      </c>
      <c r="C599" t="s">
        <v>3628</v>
      </c>
      <c r="D599" t="s">
        <v>3629</v>
      </c>
      <c r="E599" t="s">
        <v>1962</v>
      </c>
      <c r="F599">
        <v>117</v>
      </c>
    </row>
    <row r="600" spans="1:6">
      <c r="A600" t="s">
        <v>3322</v>
      </c>
      <c r="B600" t="s">
        <v>16</v>
      </c>
      <c r="C600" t="s">
        <v>3630</v>
      </c>
      <c r="D600" t="s">
        <v>3631</v>
      </c>
      <c r="E600" t="s">
        <v>1962</v>
      </c>
      <c r="F600">
        <v>117</v>
      </c>
    </row>
    <row r="601" spans="1:6">
      <c r="A601" t="s">
        <v>3325</v>
      </c>
      <c r="B601" t="s">
        <v>16</v>
      </c>
      <c r="C601" t="s">
        <v>3632</v>
      </c>
      <c r="D601" t="s">
        <v>3633</v>
      </c>
      <c r="E601" t="s">
        <v>2165</v>
      </c>
      <c r="F601">
        <v>112</v>
      </c>
    </row>
    <row r="602" spans="1:6">
      <c r="A602" t="s">
        <v>3328</v>
      </c>
      <c r="B602" t="s">
        <v>16</v>
      </c>
      <c r="C602" t="s">
        <v>3634</v>
      </c>
      <c r="D602" t="s">
        <v>3635</v>
      </c>
      <c r="E602" t="s">
        <v>3636</v>
      </c>
      <c r="F602">
        <v>92</v>
      </c>
    </row>
    <row r="603" spans="1:6">
      <c r="A603" t="s">
        <v>3331</v>
      </c>
      <c r="B603" t="s">
        <v>16</v>
      </c>
      <c r="C603" t="s">
        <v>3637</v>
      </c>
      <c r="D603" t="s">
        <v>3638</v>
      </c>
      <c r="E603" t="s">
        <v>3627</v>
      </c>
      <c r="F603">
        <v>92</v>
      </c>
    </row>
    <row r="604" spans="1:6">
      <c r="A604" t="s">
        <v>3334</v>
      </c>
      <c r="B604" t="s">
        <v>16</v>
      </c>
      <c r="C604" t="s">
        <v>3639</v>
      </c>
      <c r="D604" t="s">
        <v>3640</v>
      </c>
      <c r="E604" t="s">
        <v>1684</v>
      </c>
      <c r="F604">
        <v>92</v>
      </c>
    </row>
    <row r="605" spans="1:6">
      <c r="A605" t="s">
        <v>3337</v>
      </c>
      <c r="B605" t="s">
        <v>16</v>
      </c>
      <c r="C605" t="s">
        <v>3641</v>
      </c>
      <c r="D605" t="s">
        <v>3642</v>
      </c>
      <c r="E605" t="s">
        <v>1999</v>
      </c>
      <c r="F605">
        <v>92</v>
      </c>
    </row>
    <row r="606" spans="1:6">
      <c r="A606" t="s">
        <v>3341</v>
      </c>
      <c r="B606" t="s">
        <v>16</v>
      </c>
      <c r="C606" t="s">
        <v>3643</v>
      </c>
      <c r="D606" t="s">
        <v>3644</v>
      </c>
      <c r="E606" t="s">
        <v>2172</v>
      </c>
      <c r="F606">
        <v>92</v>
      </c>
    </row>
    <row r="607" spans="1:6">
      <c r="A607" t="s">
        <v>3344</v>
      </c>
      <c r="B607" t="s">
        <v>16</v>
      </c>
      <c r="C607" t="s">
        <v>6207</v>
      </c>
      <c r="D607" t="s">
        <v>3645</v>
      </c>
      <c r="E607" t="s">
        <v>1962</v>
      </c>
      <c r="F607">
        <v>92</v>
      </c>
    </row>
    <row r="608" spans="1:6">
      <c r="A608" t="s">
        <v>3347</v>
      </c>
      <c r="B608" t="s">
        <v>16</v>
      </c>
      <c r="C608" t="s">
        <v>3646</v>
      </c>
      <c r="D608" t="s">
        <v>3647</v>
      </c>
      <c r="E608" t="s">
        <v>1962</v>
      </c>
      <c r="F608">
        <v>92</v>
      </c>
    </row>
    <row r="609" spans="1:6">
      <c r="A609" t="s">
        <v>3350</v>
      </c>
      <c r="B609" t="s">
        <v>16</v>
      </c>
      <c r="C609" t="s">
        <v>3648</v>
      </c>
      <c r="D609" t="s">
        <v>3649</v>
      </c>
      <c r="E609" t="s">
        <v>1962</v>
      </c>
      <c r="F609">
        <v>92</v>
      </c>
    </row>
    <row r="610" spans="1:6">
      <c r="A610" t="s">
        <v>3354</v>
      </c>
      <c r="B610" t="s">
        <v>16</v>
      </c>
      <c r="C610" t="s">
        <v>3650</v>
      </c>
      <c r="D610" t="s">
        <v>3651</v>
      </c>
      <c r="E610" t="s">
        <v>1962</v>
      </c>
      <c r="F610">
        <v>92</v>
      </c>
    </row>
    <row r="611" spans="1:6">
      <c r="A611" t="s">
        <v>3357</v>
      </c>
      <c r="B611" t="s">
        <v>16</v>
      </c>
      <c r="C611" t="s">
        <v>3652</v>
      </c>
      <c r="D611" t="s">
        <v>3653</v>
      </c>
      <c r="E611" t="s">
        <v>3654</v>
      </c>
      <c r="F611">
        <v>60</v>
      </c>
    </row>
    <row r="612" spans="1:6">
      <c r="A612" t="s">
        <v>3359</v>
      </c>
      <c r="B612" t="s">
        <v>16</v>
      </c>
      <c r="C612" t="s">
        <v>3655</v>
      </c>
      <c r="D612" t="s">
        <v>3656</v>
      </c>
      <c r="E612" t="s">
        <v>3654</v>
      </c>
      <c r="F612">
        <v>60</v>
      </c>
    </row>
    <row r="613" spans="1:6">
      <c r="A613" t="s">
        <v>3362</v>
      </c>
      <c r="B613" t="s">
        <v>16</v>
      </c>
      <c r="C613" t="s">
        <v>3657</v>
      </c>
      <c r="D613" t="s">
        <v>3658</v>
      </c>
      <c r="E613" t="s">
        <v>2172</v>
      </c>
      <c r="F613">
        <v>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2:F396"/>
  <sheetViews>
    <sheetView workbookViewId="0">
      <selection activeCell="A8" sqref="A8"/>
    </sheetView>
  </sheetViews>
  <sheetFormatPr defaultRowHeight="15"/>
  <cols>
    <col min="1" max="1" width="51" bestFit="1" customWidth="1"/>
    <col min="2" max="2" width="13.7109375" bestFit="1" customWidth="1"/>
    <col min="3" max="3" width="32.28515625" bestFit="1" customWidth="1"/>
    <col min="4" max="4" width="10.5703125" bestFit="1" customWidth="1"/>
    <col min="5" max="5" width="20" bestFit="1" customWidth="1"/>
    <col min="6" max="6" width="6.42578125" bestFit="1" customWidth="1"/>
  </cols>
  <sheetData>
    <row r="2" spans="1:6">
      <c r="A2" t="s">
        <v>3659</v>
      </c>
    </row>
    <row r="4" spans="1:6">
      <c r="A4" t="s">
        <v>1035</v>
      </c>
    </row>
    <row r="6" spans="1:6">
      <c r="B6" t="s">
        <v>1033</v>
      </c>
    </row>
    <row r="8" spans="1:6">
      <c r="A8" t="s">
        <v>1032</v>
      </c>
      <c r="B8" t="s">
        <v>1031</v>
      </c>
      <c r="C8" t="s">
        <v>1030</v>
      </c>
      <c r="D8" t="s">
        <v>1029</v>
      </c>
      <c r="E8" t="s">
        <v>1028</v>
      </c>
    </row>
    <row r="9" spans="1:6">
      <c r="F9" t="s">
        <v>1027</v>
      </c>
    </row>
    <row r="11" spans="1:6">
      <c r="A11">
        <v>1</v>
      </c>
      <c r="B11" t="s">
        <v>994</v>
      </c>
      <c r="C11" t="s">
        <v>3660</v>
      </c>
      <c r="D11" t="s">
        <v>3661</v>
      </c>
      <c r="E11" t="s">
        <v>803</v>
      </c>
      <c r="F11">
        <v>3960</v>
      </c>
    </row>
    <row r="12" spans="1:6">
      <c r="A12">
        <v>2</v>
      </c>
      <c r="B12" t="s">
        <v>994</v>
      </c>
      <c r="C12" t="s">
        <v>3662</v>
      </c>
      <c r="D12" t="s">
        <v>3663</v>
      </c>
      <c r="E12" t="s">
        <v>138</v>
      </c>
      <c r="F12">
        <v>3870</v>
      </c>
    </row>
    <row r="13" spans="1:6">
      <c r="A13">
        <v>3</v>
      </c>
      <c r="B13" t="s">
        <v>994</v>
      </c>
      <c r="C13" t="s">
        <v>3664</v>
      </c>
      <c r="D13" t="s">
        <v>3665</v>
      </c>
      <c r="E13" t="s">
        <v>451</v>
      </c>
      <c r="F13">
        <v>3295</v>
      </c>
    </row>
    <row r="14" spans="1:6">
      <c r="A14">
        <v>4</v>
      </c>
      <c r="B14" t="s">
        <v>994</v>
      </c>
      <c r="C14" t="s">
        <v>3666</v>
      </c>
      <c r="D14" t="s">
        <v>3667</v>
      </c>
      <c r="E14" t="s">
        <v>803</v>
      </c>
      <c r="F14">
        <v>3200</v>
      </c>
    </row>
    <row r="15" spans="1:6">
      <c r="A15">
        <v>5</v>
      </c>
      <c r="B15" t="s">
        <v>994</v>
      </c>
      <c r="C15" t="s">
        <v>3668</v>
      </c>
      <c r="D15" t="s">
        <v>3669</v>
      </c>
      <c r="E15" t="s">
        <v>25</v>
      </c>
      <c r="F15">
        <v>2770</v>
      </c>
    </row>
    <row r="16" spans="1:6">
      <c r="A16">
        <v>6</v>
      </c>
      <c r="B16" t="s">
        <v>994</v>
      </c>
      <c r="C16" t="s">
        <v>3670</v>
      </c>
      <c r="D16" t="s">
        <v>3671</v>
      </c>
      <c r="E16" t="s">
        <v>748</v>
      </c>
      <c r="F16">
        <v>2653</v>
      </c>
    </row>
    <row r="17" spans="1:6">
      <c r="A17">
        <v>7</v>
      </c>
      <c r="B17" t="s">
        <v>994</v>
      </c>
      <c r="C17" t="s">
        <v>3672</v>
      </c>
      <c r="D17" t="s">
        <v>3673</v>
      </c>
      <c r="E17" t="s">
        <v>138</v>
      </c>
      <c r="F17">
        <v>2525</v>
      </c>
    </row>
    <row r="18" spans="1:6">
      <c r="A18">
        <v>8</v>
      </c>
      <c r="B18" t="s">
        <v>994</v>
      </c>
      <c r="C18" t="s">
        <v>3674</v>
      </c>
      <c r="D18" t="s">
        <v>3675</v>
      </c>
      <c r="E18" t="s">
        <v>138</v>
      </c>
      <c r="F18">
        <v>2476</v>
      </c>
    </row>
    <row r="19" spans="1:6">
      <c r="A19">
        <v>9</v>
      </c>
      <c r="B19" t="s">
        <v>994</v>
      </c>
      <c r="C19" t="s">
        <v>3676</v>
      </c>
      <c r="D19" t="s">
        <v>3677</v>
      </c>
      <c r="E19" t="s">
        <v>177</v>
      </c>
      <c r="F19">
        <v>2150</v>
      </c>
    </row>
    <row r="20" spans="1:6">
      <c r="A20">
        <v>10</v>
      </c>
      <c r="B20" t="s">
        <v>994</v>
      </c>
      <c r="C20" t="s">
        <v>3678</v>
      </c>
      <c r="D20" t="s">
        <v>3679</v>
      </c>
      <c r="E20" t="s">
        <v>816</v>
      </c>
      <c r="F20">
        <v>2146</v>
      </c>
    </row>
    <row r="21" spans="1:6">
      <c r="A21">
        <v>11</v>
      </c>
      <c r="B21" t="s">
        <v>994</v>
      </c>
      <c r="C21" t="s">
        <v>3680</v>
      </c>
      <c r="D21" t="s">
        <v>3681</v>
      </c>
      <c r="E21" t="s">
        <v>574</v>
      </c>
      <c r="F21">
        <v>2138</v>
      </c>
    </row>
    <row r="22" spans="1:6">
      <c r="A22">
        <v>12</v>
      </c>
      <c r="B22" t="s">
        <v>994</v>
      </c>
      <c r="C22" t="s">
        <v>3682</v>
      </c>
      <c r="D22" t="s">
        <v>3683</v>
      </c>
      <c r="E22" t="s">
        <v>816</v>
      </c>
      <c r="F22">
        <v>2137</v>
      </c>
    </row>
    <row r="23" spans="1:6">
      <c r="A23">
        <v>13</v>
      </c>
      <c r="B23" t="s">
        <v>994</v>
      </c>
      <c r="C23" t="s">
        <v>3684</v>
      </c>
      <c r="D23" t="s">
        <v>3685</v>
      </c>
      <c r="E23" t="s">
        <v>13</v>
      </c>
      <c r="F23">
        <v>2003</v>
      </c>
    </row>
    <row r="24" spans="1:6">
      <c r="A24">
        <v>14</v>
      </c>
      <c r="B24" t="s">
        <v>994</v>
      </c>
      <c r="C24" t="s">
        <v>3686</v>
      </c>
      <c r="D24" t="s">
        <v>3687</v>
      </c>
      <c r="E24" t="s">
        <v>163</v>
      </c>
      <c r="F24">
        <v>1994</v>
      </c>
    </row>
    <row r="25" spans="1:6">
      <c r="A25">
        <v>15</v>
      </c>
      <c r="B25" t="s">
        <v>994</v>
      </c>
      <c r="C25" t="s">
        <v>3688</v>
      </c>
      <c r="D25" t="s">
        <v>3689</v>
      </c>
      <c r="E25" t="s">
        <v>553</v>
      </c>
      <c r="F25">
        <v>1993</v>
      </c>
    </row>
    <row r="26" spans="1:6">
      <c r="A26">
        <v>16</v>
      </c>
      <c r="B26" t="s">
        <v>994</v>
      </c>
      <c r="C26" t="s">
        <v>3690</v>
      </c>
      <c r="D26" t="s">
        <v>3691</v>
      </c>
      <c r="E26" t="s">
        <v>138</v>
      </c>
      <c r="F26">
        <v>1988</v>
      </c>
    </row>
    <row r="27" spans="1:6">
      <c r="A27">
        <v>1</v>
      </c>
      <c r="B27" t="s">
        <v>961</v>
      </c>
      <c r="C27" t="s">
        <v>3692</v>
      </c>
      <c r="D27" t="s">
        <v>3693</v>
      </c>
      <c r="E27" t="s">
        <v>177</v>
      </c>
      <c r="F27">
        <v>1965</v>
      </c>
    </row>
    <row r="28" spans="1:6">
      <c r="A28">
        <v>2</v>
      </c>
      <c r="B28" t="s">
        <v>961</v>
      </c>
      <c r="C28" t="s">
        <v>3694</v>
      </c>
      <c r="D28" t="s">
        <v>3695</v>
      </c>
      <c r="E28" t="s">
        <v>816</v>
      </c>
      <c r="F28">
        <v>1957</v>
      </c>
    </row>
    <row r="29" spans="1:6">
      <c r="A29">
        <v>3</v>
      </c>
      <c r="B29" t="s">
        <v>961</v>
      </c>
      <c r="C29" t="s">
        <v>3696</v>
      </c>
      <c r="D29" t="s">
        <v>3697</v>
      </c>
      <c r="E29" t="s">
        <v>128</v>
      </c>
      <c r="F29">
        <v>1921</v>
      </c>
    </row>
    <row r="30" spans="1:6">
      <c r="A30">
        <v>4</v>
      </c>
      <c r="B30" t="s">
        <v>961</v>
      </c>
      <c r="C30" t="s">
        <v>3698</v>
      </c>
      <c r="D30" t="s">
        <v>3699</v>
      </c>
      <c r="E30" t="s">
        <v>569</v>
      </c>
      <c r="F30">
        <v>1919</v>
      </c>
    </row>
    <row r="31" spans="1:6">
      <c r="A31">
        <v>5</v>
      </c>
      <c r="B31" t="s">
        <v>961</v>
      </c>
      <c r="C31" t="s">
        <v>3700</v>
      </c>
      <c r="D31" t="s">
        <v>3701</v>
      </c>
      <c r="E31" t="s">
        <v>240</v>
      </c>
      <c r="F31">
        <v>1900</v>
      </c>
    </row>
    <row r="32" spans="1:6">
      <c r="A32">
        <v>6</v>
      </c>
      <c r="B32" t="s">
        <v>961</v>
      </c>
      <c r="C32" t="s">
        <v>3702</v>
      </c>
      <c r="D32" t="s">
        <v>3703</v>
      </c>
      <c r="E32" t="s">
        <v>451</v>
      </c>
      <c r="F32">
        <v>1855</v>
      </c>
    </row>
    <row r="33" spans="1:6">
      <c r="A33">
        <v>7</v>
      </c>
      <c r="B33" t="s">
        <v>961</v>
      </c>
      <c r="C33" t="s">
        <v>3704</v>
      </c>
      <c r="D33" t="s">
        <v>3705</v>
      </c>
      <c r="E33" t="s">
        <v>816</v>
      </c>
      <c r="F33">
        <v>1831</v>
      </c>
    </row>
    <row r="34" spans="1:6">
      <c r="A34">
        <v>8</v>
      </c>
      <c r="B34" t="s">
        <v>961</v>
      </c>
      <c r="C34" t="s">
        <v>3706</v>
      </c>
      <c r="D34" t="s">
        <v>3707</v>
      </c>
      <c r="E34" t="s">
        <v>451</v>
      </c>
      <c r="F34">
        <v>1820</v>
      </c>
    </row>
    <row r="35" spans="1:6">
      <c r="A35">
        <v>9</v>
      </c>
      <c r="B35" t="s">
        <v>961</v>
      </c>
      <c r="C35" t="s">
        <v>3708</v>
      </c>
      <c r="D35" t="s">
        <v>3709</v>
      </c>
      <c r="E35" t="s">
        <v>569</v>
      </c>
      <c r="F35">
        <v>1794</v>
      </c>
    </row>
    <row r="36" spans="1:6">
      <c r="A36">
        <v>10</v>
      </c>
      <c r="B36" t="s">
        <v>961</v>
      </c>
      <c r="C36" t="s">
        <v>3710</v>
      </c>
      <c r="D36" t="s">
        <v>3711</v>
      </c>
      <c r="E36" t="s">
        <v>574</v>
      </c>
      <c r="F36">
        <v>1792</v>
      </c>
    </row>
    <row r="37" spans="1:6">
      <c r="A37">
        <v>11</v>
      </c>
      <c r="B37" t="s">
        <v>961</v>
      </c>
      <c r="C37" t="s">
        <v>3712</v>
      </c>
      <c r="D37" t="s">
        <v>3713</v>
      </c>
      <c r="E37" t="s">
        <v>25</v>
      </c>
      <c r="F37">
        <v>1770</v>
      </c>
    </row>
    <row r="38" spans="1:6">
      <c r="A38">
        <v>12</v>
      </c>
      <c r="B38" t="s">
        <v>961</v>
      </c>
      <c r="C38" t="s">
        <v>3714</v>
      </c>
      <c r="D38" t="s">
        <v>3715</v>
      </c>
      <c r="E38" t="s">
        <v>464</v>
      </c>
      <c r="F38">
        <v>1754</v>
      </c>
    </row>
    <row r="39" spans="1:6">
      <c r="A39">
        <v>13</v>
      </c>
      <c r="B39" t="s">
        <v>961</v>
      </c>
      <c r="C39" t="s">
        <v>3716</v>
      </c>
      <c r="D39" t="s">
        <v>3717</v>
      </c>
      <c r="E39" t="s">
        <v>748</v>
      </c>
      <c r="F39">
        <v>1675</v>
      </c>
    </row>
    <row r="40" spans="1:6">
      <c r="A40">
        <v>14</v>
      </c>
      <c r="B40" t="s">
        <v>961</v>
      </c>
      <c r="C40" t="s">
        <v>3718</v>
      </c>
      <c r="D40" t="s">
        <v>3719</v>
      </c>
      <c r="E40" t="s">
        <v>66</v>
      </c>
      <c r="F40">
        <v>1619</v>
      </c>
    </row>
    <row r="41" spans="1:6">
      <c r="A41">
        <v>15</v>
      </c>
      <c r="B41" t="s">
        <v>961</v>
      </c>
      <c r="C41" t="s">
        <v>3720</v>
      </c>
      <c r="D41" t="s">
        <v>3721</v>
      </c>
      <c r="E41" t="s">
        <v>799</v>
      </c>
      <c r="F41">
        <v>1605</v>
      </c>
    </row>
    <row r="42" spans="1:6">
      <c r="A42">
        <v>16</v>
      </c>
      <c r="B42" t="s">
        <v>961</v>
      </c>
      <c r="C42" t="s">
        <v>3722</v>
      </c>
      <c r="D42" t="s">
        <v>3723</v>
      </c>
      <c r="E42" t="s">
        <v>451</v>
      </c>
      <c r="F42">
        <v>1560</v>
      </c>
    </row>
    <row r="43" spans="1:6">
      <c r="A43">
        <v>1</v>
      </c>
      <c r="B43" t="s">
        <v>927</v>
      </c>
      <c r="C43" t="s">
        <v>3724</v>
      </c>
      <c r="D43" t="s">
        <v>3725</v>
      </c>
      <c r="E43" t="s">
        <v>816</v>
      </c>
      <c r="F43">
        <v>1538</v>
      </c>
    </row>
    <row r="44" spans="1:6">
      <c r="A44">
        <v>2</v>
      </c>
      <c r="B44" t="s">
        <v>927</v>
      </c>
      <c r="C44" t="s">
        <v>3726</v>
      </c>
      <c r="D44" t="s">
        <v>3727</v>
      </c>
      <c r="E44" t="s">
        <v>464</v>
      </c>
      <c r="F44">
        <v>1497</v>
      </c>
    </row>
    <row r="45" spans="1:6">
      <c r="A45">
        <v>3</v>
      </c>
      <c r="B45" t="s">
        <v>927</v>
      </c>
      <c r="C45" t="s">
        <v>3728</v>
      </c>
      <c r="D45" t="s">
        <v>3687</v>
      </c>
      <c r="E45" t="s">
        <v>889</v>
      </c>
      <c r="F45">
        <v>1475</v>
      </c>
    </row>
    <row r="46" spans="1:6">
      <c r="A46">
        <v>4</v>
      </c>
      <c r="B46" t="s">
        <v>927</v>
      </c>
      <c r="C46" t="s">
        <v>3729</v>
      </c>
      <c r="D46" t="s">
        <v>3730</v>
      </c>
      <c r="E46" t="s">
        <v>422</v>
      </c>
      <c r="F46">
        <v>1474</v>
      </c>
    </row>
    <row r="47" spans="1:6">
      <c r="A47">
        <v>5</v>
      </c>
      <c r="B47" t="s">
        <v>927</v>
      </c>
      <c r="C47" t="s">
        <v>3731</v>
      </c>
      <c r="D47" t="s">
        <v>3732</v>
      </c>
      <c r="E47" t="s">
        <v>3733</v>
      </c>
      <c r="F47">
        <v>1467</v>
      </c>
    </row>
    <row r="48" spans="1:6">
      <c r="A48">
        <v>6</v>
      </c>
      <c r="B48" t="s">
        <v>927</v>
      </c>
      <c r="C48" t="s">
        <v>3734</v>
      </c>
      <c r="D48" t="s">
        <v>3735</v>
      </c>
      <c r="E48" t="s">
        <v>748</v>
      </c>
      <c r="F48">
        <v>1441</v>
      </c>
    </row>
    <row r="49" spans="1:6">
      <c r="A49">
        <v>7</v>
      </c>
      <c r="B49" t="s">
        <v>927</v>
      </c>
      <c r="C49" t="s">
        <v>3736</v>
      </c>
      <c r="D49" t="s">
        <v>3737</v>
      </c>
      <c r="E49" t="s">
        <v>816</v>
      </c>
      <c r="F49">
        <v>1427</v>
      </c>
    </row>
    <row r="50" spans="1:6">
      <c r="A50">
        <v>8</v>
      </c>
      <c r="B50" t="s">
        <v>927</v>
      </c>
      <c r="C50" t="s">
        <v>3738</v>
      </c>
      <c r="D50" t="s">
        <v>1286</v>
      </c>
      <c r="E50" t="s">
        <v>163</v>
      </c>
      <c r="F50">
        <v>1411</v>
      </c>
    </row>
    <row r="51" spans="1:6">
      <c r="A51">
        <v>9</v>
      </c>
      <c r="B51" t="s">
        <v>927</v>
      </c>
      <c r="C51" t="s">
        <v>3739</v>
      </c>
      <c r="D51" t="s">
        <v>3740</v>
      </c>
      <c r="E51" t="s">
        <v>816</v>
      </c>
      <c r="F51">
        <v>1397</v>
      </c>
    </row>
    <row r="52" spans="1:6">
      <c r="A52">
        <v>10</v>
      </c>
      <c r="B52" t="s">
        <v>927</v>
      </c>
      <c r="C52" t="s">
        <v>3741</v>
      </c>
      <c r="D52" t="s">
        <v>3742</v>
      </c>
      <c r="E52" t="s">
        <v>138</v>
      </c>
      <c r="F52">
        <v>1377</v>
      </c>
    </row>
    <row r="53" spans="1:6">
      <c r="A53">
        <v>11</v>
      </c>
      <c r="B53" t="s">
        <v>927</v>
      </c>
      <c r="C53" t="s">
        <v>3743</v>
      </c>
      <c r="D53" t="s">
        <v>3744</v>
      </c>
      <c r="E53" t="s">
        <v>177</v>
      </c>
      <c r="F53">
        <v>1371</v>
      </c>
    </row>
    <row r="54" spans="1:6">
      <c r="A54">
        <v>12</v>
      </c>
      <c r="B54" t="s">
        <v>927</v>
      </c>
      <c r="C54" t="s">
        <v>3745</v>
      </c>
      <c r="D54" t="s">
        <v>3746</v>
      </c>
      <c r="E54" t="s">
        <v>138</v>
      </c>
      <c r="F54">
        <v>1355</v>
      </c>
    </row>
    <row r="55" spans="1:6">
      <c r="A55">
        <v>13</v>
      </c>
      <c r="B55" t="s">
        <v>927</v>
      </c>
      <c r="C55" t="s">
        <v>3747</v>
      </c>
      <c r="D55" t="s">
        <v>3748</v>
      </c>
      <c r="E55" t="s">
        <v>177</v>
      </c>
      <c r="F55">
        <v>1332</v>
      </c>
    </row>
    <row r="56" spans="1:6">
      <c r="A56">
        <v>14</v>
      </c>
      <c r="B56" t="s">
        <v>927</v>
      </c>
      <c r="C56" t="s">
        <v>3749</v>
      </c>
      <c r="D56" t="s">
        <v>3750</v>
      </c>
      <c r="E56" t="s">
        <v>889</v>
      </c>
      <c r="F56">
        <v>1321</v>
      </c>
    </row>
    <row r="57" spans="1:6">
      <c r="A57">
        <v>15</v>
      </c>
      <c r="B57" t="s">
        <v>927</v>
      </c>
      <c r="C57" t="s">
        <v>3751</v>
      </c>
      <c r="D57" t="s">
        <v>3752</v>
      </c>
      <c r="E57" t="s">
        <v>816</v>
      </c>
      <c r="F57">
        <v>1308</v>
      </c>
    </row>
    <row r="58" spans="1:6">
      <c r="A58">
        <v>16</v>
      </c>
      <c r="B58" t="s">
        <v>927</v>
      </c>
      <c r="C58" t="s">
        <v>3753</v>
      </c>
      <c r="D58" t="s">
        <v>3754</v>
      </c>
      <c r="E58" t="s">
        <v>935</v>
      </c>
      <c r="F58">
        <v>1299</v>
      </c>
    </row>
    <row r="59" spans="1:6">
      <c r="A59">
        <v>1</v>
      </c>
      <c r="B59" t="s">
        <v>894</v>
      </c>
      <c r="C59" t="s">
        <v>3755</v>
      </c>
      <c r="D59" t="s">
        <v>3756</v>
      </c>
      <c r="E59" t="s">
        <v>553</v>
      </c>
      <c r="F59">
        <v>1479</v>
      </c>
    </row>
    <row r="60" spans="1:6">
      <c r="A60">
        <v>2</v>
      </c>
      <c r="B60" t="s">
        <v>894</v>
      </c>
      <c r="C60" t="s">
        <v>3757</v>
      </c>
      <c r="D60" t="s">
        <v>3758</v>
      </c>
      <c r="E60" t="s">
        <v>25</v>
      </c>
      <c r="F60">
        <v>1324</v>
      </c>
    </row>
    <row r="61" spans="1:6">
      <c r="A61">
        <v>3</v>
      </c>
      <c r="B61" t="s">
        <v>894</v>
      </c>
      <c r="C61" t="s">
        <v>3759</v>
      </c>
      <c r="D61" t="s">
        <v>3760</v>
      </c>
      <c r="E61" t="s">
        <v>66</v>
      </c>
      <c r="F61">
        <v>1309</v>
      </c>
    </row>
    <row r="62" spans="1:6">
      <c r="A62">
        <v>4</v>
      </c>
      <c r="B62" t="s">
        <v>894</v>
      </c>
      <c r="C62" t="s">
        <v>3761</v>
      </c>
      <c r="D62" t="s">
        <v>3762</v>
      </c>
      <c r="E62" t="s">
        <v>3763</v>
      </c>
      <c r="F62">
        <v>1250</v>
      </c>
    </row>
    <row r="63" spans="1:6">
      <c r="A63">
        <v>5</v>
      </c>
      <c r="B63" t="s">
        <v>894</v>
      </c>
      <c r="C63" t="s">
        <v>3764</v>
      </c>
      <c r="D63" t="s">
        <v>3765</v>
      </c>
      <c r="E63" t="s">
        <v>569</v>
      </c>
      <c r="F63">
        <v>1173</v>
      </c>
    </row>
    <row r="64" spans="1:6">
      <c r="A64">
        <v>6</v>
      </c>
      <c r="B64" t="s">
        <v>894</v>
      </c>
      <c r="C64" t="s">
        <v>3766</v>
      </c>
      <c r="D64" t="s">
        <v>3767</v>
      </c>
      <c r="E64" t="s">
        <v>574</v>
      </c>
      <c r="F64">
        <v>1158</v>
      </c>
    </row>
    <row r="65" spans="1:6">
      <c r="A65">
        <v>7</v>
      </c>
      <c r="B65" t="s">
        <v>894</v>
      </c>
      <c r="C65" t="s">
        <v>3768</v>
      </c>
      <c r="D65" t="s">
        <v>3769</v>
      </c>
      <c r="E65" t="s">
        <v>574</v>
      </c>
      <c r="F65">
        <v>1130</v>
      </c>
    </row>
    <row r="66" spans="1:6">
      <c r="A66">
        <v>8</v>
      </c>
      <c r="B66" t="s">
        <v>894</v>
      </c>
      <c r="C66" t="s">
        <v>3770</v>
      </c>
      <c r="D66" t="s">
        <v>3771</v>
      </c>
      <c r="E66" t="s">
        <v>66</v>
      </c>
      <c r="F66">
        <v>1079</v>
      </c>
    </row>
    <row r="67" spans="1:6">
      <c r="A67">
        <v>9</v>
      </c>
      <c r="B67" t="s">
        <v>894</v>
      </c>
      <c r="C67" t="s">
        <v>3772</v>
      </c>
      <c r="D67" t="s">
        <v>3773</v>
      </c>
      <c r="E67" t="s">
        <v>344</v>
      </c>
      <c r="F67">
        <v>1068</v>
      </c>
    </row>
    <row r="68" spans="1:6">
      <c r="A68">
        <v>10</v>
      </c>
      <c r="B68" t="s">
        <v>894</v>
      </c>
      <c r="C68" t="s">
        <v>3774</v>
      </c>
      <c r="D68" t="s">
        <v>3775</v>
      </c>
      <c r="E68" t="s">
        <v>267</v>
      </c>
      <c r="F68">
        <v>1060</v>
      </c>
    </row>
    <row r="69" spans="1:6">
      <c r="A69">
        <v>11</v>
      </c>
      <c r="B69" t="s">
        <v>894</v>
      </c>
      <c r="C69" t="s">
        <v>3776</v>
      </c>
      <c r="D69" t="s">
        <v>3777</v>
      </c>
      <c r="E69" t="s">
        <v>3763</v>
      </c>
      <c r="F69">
        <v>1024</v>
      </c>
    </row>
    <row r="70" spans="1:6">
      <c r="A70">
        <v>12</v>
      </c>
      <c r="B70" t="s">
        <v>894</v>
      </c>
      <c r="C70" t="s">
        <v>3778</v>
      </c>
      <c r="D70" t="s">
        <v>3779</v>
      </c>
      <c r="E70" t="s">
        <v>344</v>
      </c>
      <c r="F70">
        <v>993</v>
      </c>
    </row>
    <row r="71" spans="1:6">
      <c r="A71">
        <v>13</v>
      </c>
      <c r="B71" t="s">
        <v>894</v>
      </c>
      <c r="C71" t="s">
        <v>3780</v>
      </c>
      <c r="D71" t="s">
        <v>3781</v>
      </c>
      <c r="E71" t="s">
        <v>646</v>
      </c>
      <c r="F71">
        <v>973</v>
      </c>
    </row>
    <row r="72" spans="1:6">
      <c r="A72">
        <v>14</v>
      </c>
      <c r="B72" t="s">
        <v>894</v>
      </c>
      <c r="C72" t="s">
        <v>3782</v>
      </c>
      <c r="D72" t="s">
        <v>3783</v>
      </c>
      <c r="E72" t="s">
        <v>66</v>
      </c>
      <c r="F72">
        <v>957</v>
      </c>
    </row>
    <row r="73" spans="1:6">
      <c r="A73">
        <v>15</v>
      </c>
      <c r="B73" t="s">
        <v>894</v>
      </c>
      <c r="C73" t="s">
        <v>3784</v>
      </c>
      <c r="D73" t="s">
        <v>3785</v>
      </c>
      <c r="E73" t="s">
        <v>25</v>
      </c>
      <c r="F73">
        <v>951</v>
      </c>
    </row>
    <row r="74" spans="1:6">
      <c r="A74">
        <v>16</v>
      </c>
      <c r="B74" t="s">
        <v>894</v>
      </c>
      <c r="C74" t="s">
        <v>3786</v>
      </c>
      <c r="D74" t="s">
        <v>3787</v>
      </c>
      <c r="E74" t="s">
        <v>13</v>
      </c>
      <c r="F74">
        <v>901</v>
      </c>
    </row>
    <row r="75" spans="1:6">
      <c r="A75">
        <v>1</v>
      </c>
      <c r="B75" t="s">
        <v>862</v>
      </c>
      <c r="C75" t="s">
        <v>3788</v>
      </c>
      <c r="D75" t="s">
        <v>3789</v>
      </c>
      <c r="E75" t="s">
        <v>163</v>
      </c>
      <c r="F75">
        <v>1184</v>
      </c>
    </row>
    <row r="76" spans="1:6">
      <c r="A76">
        <v>2</v>
      </c>
      <c r="B76" t="s">
        <v>862</v>
      </c>
      <c r="C76" t="s">
        <v>3790</v>
      </c>
      <c r="D76" t="s">
        <v>3791</v>
      </c>
      <c r="E76" t="s">
        <v>177</v>
      </c>
      <c r="F76">
        <v>1115</v>
      </c>
    </row>
    <row r="77" spans="1:6">
      <c r="A77">
        <v>3</v>
      </c>
      <c r="B77" t="s">
        <v>862</v>
      </c>
      <c r="C77" t="s">
        <v>3792</v>
      </c>
      <c r="D77" t="s">
        <v>3793</v>
      </c>
      <c r="E77" t="s">
        <v>177</v>
      </c>
      <c r="F77">
        <v>1054</v>
      </c>
    </row>
    <row r="78" spans="1:6">
      <c r="A78">
        <v>4</v>
      </c>
      <c r="B78" t="s">
        <v>862</v>
      </c>
      <c r="C78" t="s">
        <v>3794</v>
      </c>
      <c r="D78" t="s">
        <v>3795</v>
      </c>
      <c r="E78" t="s">
        <v>163</v>
      </c>
      <c r="F78">
        <v>1051</v>
      </c>
    </row>
    <row r="79" spans="1:6">
      <c r="A79">
        <v>5</v>
      </c>
      <c r="B79" t="s">
        <v>862</v>
      </c>
      <c r="C79" t="s">
        <v>3796</v>
      </c>
      <c r="D79" t="s">
        <v>3797</v>
      </c>
      <c r="E79" t="s">
        <v>889</v>
      </c>
      <c r="F79">
        <v>989</v>
      </c>
    </row>
    <row r="80" spans="1:6">
      <c r="A80">
        <v>6</v>
      </c>
      <c r="B80" t="s">
        <v>862</v>
      </c>
      <c r="C80" t="s">
        <v>3798</v>
      </c>
      <c r="D80" t="s">
        <v>3675</v>
      </c>
      <c r="E80" t="s">
        <v>177</v>
      </c>
      <c r="F80">
        <v>982</v>
      </c>
    </row>
    <row r="81" spans="1:6">
      <c r="A81">
        <v>7</v>
      </c>
      <c r="B81" t="s">
        <v>862</v>
      </c>
      <c r="C81" t="s">
        <v>3799</v>
      </c>
      <c r="D81" t="s">
        <v>3800</v>
      </c>
      <c r="E81" t="s">
        <v>480</v>
      </c>
      <c r="F81">
        <v>768</v>
      </c>
    </row>
    <row r="82" spans="1:6">
      <c r="A82">
        <v>8</v>
      </c>
      <c r="B82" t="s">
        <v>862</v>
      </c>
      <c r="C82" t="s">
        <v>3801</v>
      </c>
      <c r="D82" t="s">
        <v>3802</v>
      </c>
      <c r="E82" t="s">
        <v>480</v>
      </c>
      <c r="F82">
        <v>752</v>
      </c>
    </row>
    <row r="83" spans="1:6">
      <c r="A83">
        <v>9</v>
      </c>
      <c r="B83" t="s">
        <v>862</v>
      </c>
      <c r="C83" t="s">
        <v>3803</v>
      </c>
      <c r="D83" t="s">
        <v>3804</v>
      </c>
      <c r="E83" t="s">
        <v>177</v>
      </c>
      <c r="F83">
        <v>740</v>
      </c>
    </row>
    <row r="84" spans="1:6">
      <c r="A84">
        <v>10</v>
      </c>
      <c r="B84" t="s">
        <v>862</v>
      </c>
      <c r="C84" t="s">
        <v>3805</v>
      </c>
      <c r="D84" t="s">
        <v>3756</v>
      </c>
      <c r="E84" t="s">
        <v>163</v>
      </c>
      <c r="F84">
        <v>693</v>
      </c>
    </row>
    <row r="85" spans="1:6">
      <c r="A85">
        <v>11</v>
      </c>
      <c r="B85" t="s">
        <v>862</v>
      </c>
      <c r="C85" t="s">
        <v>3806</v>
      </c>
      <c r="D85" t="s">
        <v>3807</v>
      </c>
      <c r="E85" t="s">
        <v>177</v>
      </c>
      <c r="F85">
        <v>683</v>
      </c>
    </row>
    <row r="86" spans="1:6">
      <c r="A86">
        <v>12</v>
      </c>
      <c r="B86" t="s">
        <v>862</v>
      </c>
      <c r="C86" t="s">
        <v>3808</v>
      </c>
      <c r="D86" t="s">
        <v>3809</v>
      </c>
      <c r="E86" t="s">
        <v>889</v>
      </c>
      <c r="F86">
        <v>648</v>
      </c>
    </row>
    <row r="87" spans="1:6">
      <c r="A87">
        <v>13</v>
      </c>
      <c r="B87" t="s">
        <v>862</v>
      </c>
      <c r="C87" t="s">
        <v>3810</v>
      </c>
      <c r="D87" t="s">
        <v>3811</v>
      </c>
      <c r="E87" t="s">
        <v>167</v>
      </c>
      <c r="F87">
        <v>584</v>
      </c>
    </row>
    <row r="88" spans="1:6">
      <c r="A88">
        <v>14</v>
      </c>
      <c r="B88" t="s">
        <v>862</v>
      </c>
      <c r="C88" t="s">
        <v>3812</v>
      </c>
      <c r="D88" t="s">
        <v>3813</v>
      </c>
      <c r="E88" t="s">
        <v>163</v>
      </c>
      <c r="F88">
        <v>555</v>
      </c>
    </row>
    <row r="89" spans="1:6">
      <c r="A89">
        <v>15</v>
      </c>
      <c r="B89" t="s">
        <v>862</v>
      </c>
      <c r="C89" t="s">
        <v>3814</v>
      </c>
      <c r="D89" t="s">
        <v>3815</v>
      </c>
      <c r="E89" t="s">
        <v>177</v>
      </c>
      <c r="F89">
        <v>396</v>
      </c>
    </row>
    <row r="90" spans="1:6">
      <c r="A90">
        <v>16</v>
      </c>
      <c r="B90" t="s">
        <v>862</v>
      </c>
      <c r="C90" t="s">
        <v>3816</v>
      </c>
      <c r="D90" t="s">
        <v>3817</v>
      </c>
      <c r="E90" t="s">
        <v>177</v>
      </c>
      <c r="F90">
        <v>303</v>
      </c>
    </row>
    <row r="91" spans="1:6">
      <c r="A91">
        <v>1</v>
      </c>
      <c r="B91" t="s">
        <v>827</v>
      </c>
      <c r="C91" t="s">
        <v>3818</v>
      </c>
      <c r="D91" t="s">
        <v>3819</v>
      </c>
      <c r="E91" t="s">
        <v>464</v>
      </c>
      <c r="F91">
        <v>1248</v>
      </c>
    </row>
    <row r="92" spans="1:6">
      <c r="A92">
        <v>2</v>
      </c>
      <c r="B92" t="s">
        <v>827</v>
      </c>
      <c r="C92" t="s">
        <v>3820</v>
      </c>
      <c r="D92" t="s">
        <v>3821</v>
      </c>
      <c r="E92" t="s">
        <v>451</v>
      </c>
      <c r="F92">
        <v>1067</v>
      </c>
    </row>
    <row r="93" spans="1:6">
      <c r="A93">
        <v>3</v>
      </c>
      <c r="B93" t="s">
        <v>827</v>
      </c>
      <c r="C93" t="s">
        <v>3822</v>
      </c>
      <c r="D93" t="s">
        <v>3821</v>
      </c>
      <c r="E93" t="s">
        <v>138</v>
      </c>
      <c r="F93">
        <v>1053</v>
      </c>
    </row>
    <row r="94" spans="1:6">
      <c r="A94">
        <v>4</v>
      </c>
      <c r="B94" t="s">
        <v>827</v>
      </c>
      <c r="C94" t="s">
        <v>3823</v>
      </c>
      <c r="D94" t="s">
        <v>3824</v>
      </c>
      <c r="E94" t="s">
        <v>451</v>
      </c>
      <c r="F94">
        <v>1025</v>
      </c>
    </row>
    <row r="95" spans="1:6">
      <c r="A95">
        <v>5</v>
      </c>
      <c r="B95" t="s">
        <v>827</v>
      </c>
      <c r="C95" t="s">
        <v>3825</v>
      </c>
      <c r="D95" t="s">
        <v>3826</v>
      </c>
      <c r="E95" t="s">
        <v>152</v>
      </c>
      <c r="F95">
        <v>1008</v>
      </c>
    </row>
    <row r="96" spans="1:6">
      <c r="A96">
        <v>6</v>
      </c>
      <c r="B96" t="s">
        <v>827</v>
      </c>
      <c r="C96" t="s">
        <v>3827</v>
      </c>
      <c r="D96" t="s">
        <v>3828</v>
      </c>
      <c r="E96" t="s">
        <v>1214</v>
      </c>
      <c r="F96">
        <v>954</v>
      </c>
    </row>
    <row r="97" spans="1:6">
      <c r="A97">
        <v>7</v>
      </c>
      <c r="B97" t="s">
        <v>827</v>
      </c>
      <c r="C97" t="s">
        <v>3829</v>
      </c>
      <c r="D97" t="s">
        <v>3830</v>
      </c>
      <c r="E97" t="s">
        <v>138</v>
      </c>
      <c r="F97">
        <v>933</v>
      </c>
    </row>
    <row r="98" spans="1:6">
      <c r="A98">
        <v>8</v>
      </c>
      <c r="B98" t="s">
        <v>827</v>
      </c>
      <c r="C98" t="s">
        <v>3831</v>
      </c>
      <c r="D98" t="s">
        <v>3832</v>
      </c>
      <c r="E98" t="s">
        <v>451</v>
      </c>
      <c r="F98">
        <v>744</v>
      </c>
    </row>
    <row r="99" spans="1:6">
      <c r="A99">
        <v>9</v>
      </c>
      <c r="B99" t="s">
        <v>827</v>
      </c>
      <c r="C99" t="s">
        <v>3833</v>
      </c>
      <c r="D99" t="s">
        <v>3834</v>
      </c>
      <c r="E99" t="s">
        <v>832</v>
      </c>
      <c r="F99">
        <v>679</v>
      </c>
    </row>
    <row r="100" spans="1:6">
      <c r="A100">
        <v>10</v>
      </c>
      <c r="B100" t="s">
        <v>827</v>
      </c>
      <c r="C100" t="s">
        <v>3835</v>
      </c>
      <c r="D100" t="s">
        <v>3836</v>
      </c>
      <c r="E100" t="s">
        <v>451</v>
      </c>
      <c r="F100">
        <v>666</v>
      </c>
    </row>
    <row r="101" spans="1:6">
      <c r="A101">
        <v>11</v>
      </c>
      <c r="B101" t="s">
        <v>827</v>
      </c>
      <c r="C101" t="s">
        <v>3837</v>
      </c>
      <c r="D101" t="s">
        <v>3838</v>
      </c>
      <c r="E101" t="s">
        <v>451</v>
      </c>
      <c r="F101">
        <v>630</v>
      </c>
    </row>
    <row r="102" spans="1:6">
      <c r="A102">
        <v>12</v>
      </c>
      <c r="B102" t="s">
        <v>827</v>
      </c>
      <c r="C102" t="s">
        <v>3839</v>
      </c>
      <c r="D102" t="s">
        <v>3840</v>
      </c>
      <c r="E102" t="s">
        <v>832</v>
      </c>
      <c r="F102">
        <v>579</v>
      </c>
    </row>
    <row r="103" spans="1:6">
      <c r="A103">
        <v>13</v>
      </c>
      <c r="B103" t="s">
        <v>827</v>
      </c>
      <c r="C103" t="s">
        <v>3841</v>
      </c>
      <c r="D103" t="s">
        <v>3842</v>
      </c>
      <c r="E103" t="s">
        <v>451</v>
      </c>
      <c r="F103">
        <v>525</v>
      </c>
    </row>
    <row r="104" spans="1:6">
      <c r="A104">
        <v>14</v>
      </c>
      <c r="B104" t="s">
        <v>827</v>
      </c>
      <c r="C104" t="s">
        <v>3843</v>
      </c>
      <c r="D104" t="s">
        <v>3844</v>
      </c>
      <c r="E104" t="s">
        <v>138</v>
      </c>
      <c r="F104">
        <v>425</v>
      </c>
    </row>
    <row r="105" spans="1:6">
      <c r="A105">
        <v>15</v>
      </c>
      <c r="B105" t="s">
        <v>827</v>
      </c>
      <c r="C105" t="s">
        <v>3845</v>
      </c>
      <c r="D105" t="s">
        <v>3846</v>
      </c>
      <c r="E105" t="s">
        <v>832</v>
      </c>
      <c r="F105">
        <v>394</v>
      </c>
    </row>
    <row r="106" spans="1:6">
      <c r="A106">
        <v>16</v>
      </c>
      <c r="B106" t="s">
        <v>827</v>
      </c>
      <c r="C106" t="s">
        <v>3847</v>
      </c>
      <c r="D106" t="s">
        <v>3848</v>
      </c>
      <c r="E106" t="s">
        <v>451</v>
      </c>
      <c r="F106">
        <v>387</v>
      </c>
    </row>
    <row r="107" spans="1:6">
      <c r="A107">
        <v>1</v>
      </c>
      <c r="B107" t="s">
        <v>802</v>
      </c>
      <c r="C107" t="s">
        <v>3849</v>
      </c>
      <c r="D107" t="s">
        <v>3850</v>
      </c>
      <c r="E107" t="s">
        <v>816</v>
      </c>
      <c r="F107">
        <v>1205</v>
      </c>
    </row>
    <row r="108" spans="1:6">
      <c r="A108">
        <v>2</v>
      </c>
      <c r="B108" t="s">
        <v>802</v>
      </c>
      <c r="C108" t="s">
        <v>3851</v>
      </c>
      <c r="D108" t="s">
        <v>3699</v>
      </c>
      <c r="E108" t="s">
        <v>935</v>
      </c>
      <c r="F108">
        <v>1101</v>
      </c>
    </row>
    <row r="109" spans="1:6">
      <c r="A109">
        <v>3</v>
      </c>
      <c r="B109" t="s">
        <v>802</v>
      </c>
      <c r="C109" t="s">
        <v>3852</v>
      </c>
      <c r="D109" t="s">
        <v>3853</v>
      </c>
      <c r="E109" t="s">
        <v>803</v>
      </c>
      <c r="F109">
        <v>951</v>
      </c>
    </row>
    <row r="110" spans="1:6">
      <c r="A110">
        <v>4</v>
      </c>
      <c r="B110" t="s">
        <v>802</v>
      </c>
      <c r="C110" t="s">
        <v>3854</v>
      </c>
      <c r="D110" t="s">
        <v>3855</v>
      </c>
      <c r="E110" t="s">
        <v>930</v>
      </c>
      <c r="F110">
        <v>916</v>
      </c>
    </row>
    <row r="111" spans="1:6">
      <c r="A111">
        <v>5</v>
      </c>
      <c r="B111" t="s">
        <v>802</v>
      </c>
      <c r="C111" t="s">
        <v>3856</v>
      </c>
      <c r="D111" t="s">
        <v>3857</v>
      </c>
      <c r="E111" t="s">
        <v>799</v>
      </c>
      <c r="F111">
        <v>869</v>
      </c>
    </row>
    <row r="112" spans="1:6">
      <c r="A112">
        <v>6</v>
      </c>
      <c r="B112" t="s">
        <v>802</v>
      </c>
      <c r="C112" t="s">
        <v>3858</v>
      </c>
      <c r="D112" t="s">
        <v>3859</v>
      </c>
      <c r="E112" t="s">
        <v>935</v>
      </c>
      <c r="F112">
        <v>844</v>
      </c>
    </row>
    <row r="113" spans="1:6">
      <c r="A113">
        <v>7</v>
      </c>
      <c r="B113" t="s">
        <v>802</v>
      </c>
      <c r="C113" t="s">
        <v>3860</v>
      </c>
      <c r="D113" t="s">
        <v>3861</v>
      </c>
      <c r="E113" t="s">
        <v>930</v>
      </c>
      <c r="F113">
        <v>825</v>
      </c>
    </row>
    <row r="114" spans="1:6">
      <c r="A114">
        <v>8</v>
      </c>
      <c r="B114" t="s">
        <v>802</v>
      </c>
      <c r="C114" t="s">
        <v>3862</v>
      </c>
      <c r="D114" t="s">
        <v>3863</v>
      </c>
      <c r="E114" t="s">
        <v>816</v>
      </c>
      <c r="F114">
        <v>824</v>
      </c>
    </row>
    <row r="115" spans="1:6">
      <c r="A115">
        <v>9</v>
      </c>
      <c r="B115" t="s">
        <v>802</v>
      </c>
      <c r="C115" t="s">
        <v>3864</v>
      </c>
      <c r="D115" t="s">
        <v>3865</v>
      </c>
      <c r="E115" t="s">
        <v>803</v>
      </c>
      <c r="F115">
        <v>802</v>
      </c>
    </row>
    <row r="116" spans="1:6">
      <c r="A116">
        <v>10</v>
      </c>
      <c r="B116" t="s">
        <v>802</v>
      </c>
      <c r="C116" t="s">
        <v>3866</v>
      </c>
      <c r="D116" t="s">
        <v>3867</v>
      </c>
      <c r="E116" t="s">
        <v>803</v>
      </c>
      <c r="F116">
        <v>754</v>
      </c>
    </row>
    <row r="117" spans="1:6">
      <c r="A117">
        <v>11</v>
      </c>
      <c r="B117" t="s">
        <v>802</v>
      </c>
      <c r="C117" t="s">
        <v>3868</v>
      </c>
      <c r="D117" t="s">
        <v>3869</v>
      </c>
      <c r="E117" t="s">
        <v>816</v>
      </c>
      <c r="F117">
        <v>690</v>
      </c>
    </row>
    <row r="118" spans="1:6">
      <c r="A118">
        <v>12</v>
      </c>
      <c r="B118" t="s">
        <v>802</v>
      </c>
      <c r="C118" t="s">
        <v>3870</v>
      </c>
      <c r="D118" t="s">
        <v>3871</v>
      </c>
      <c r="E118" t="s">
        <v>816</v>
      </c>
      <c r="F118">
        <v>620</v>
      </c>
    </row>
    <row r="119" spans="1:6">
      <c r="A119">
        <v>13</v>
      </c>
      <c r="B119" t="s">
        <v>802</v>
      </c>
      <c r="C119" t="s">
        <v>3872</v>
      </c>
      <c r="D119" t="s">
        <v>3873</v>
      </c>
      <c r="E119" t="s">
        <v>803</v>
      </c>
      <c r="F119">
        <v>620</v>
      </c>
    </row>
    <row r="120" spans="1:6">
      <c r="A120">
        <v>14</v>
      </c>
      <c r="B120" t="s">
        <v>802</v>
      </c>
      <c r="C120" t="s">
        <v>3874</v>
      </c>
      <c r="D120" t="s">
        <v>3875</v>
      </c>
      <c r="E120" t="s">
        <v>930</v>
      </c>
      <c r="F120">
        <v>574</v>
      </c>
    </row>
    <row r="121" spans="1:6">
      <c r="A121">
        <v>15</v>
      </c>
      <c r="B121" t="s">
        <v>802</v>
      </c>
      <c r="C121" t="s">
        <v>958</v>
      </c>
      <c r="D121" t="s">
        <v>3876</v>
      </c>
      <c r="E121" t="s">
        <v>803</v>
      </c>
      <c r="F121">
        <v>556</v>
      </c>
    </row>
    <row r="122" spans="1:6">
      <c r="A122">
        <v>16</v>
      </c>
      <c r="B122" t="s">
        <v>802</v>
      </c>
      <c r="C122" t="s">
        <v>3877</v>
      </c>
      <c r="D122" t="s">
        <v>3878</v>
      </c>
      <c r="E122" t="s">
        <v>3733</v>
      </c>
      <c r="F122">
        <v>532</v>
      </c>
    </row>
    <row r="123" spans="1:6">
      <c r="A123">
        <v>1</v>
      </c>
      <c r="B123" t="s">
        <v>767</v>
      </c>
      <c r="C123" t="s">
        <v>3879</v>
      </c>
      <c r="D123" t="s">
        <v>3880</v>
      </c>
      <c r="E123" t="s">
        <v>422</v>
      </c>
      <c r="F123">
        <v>1158</v>
      </c>
    </row>
    <row r="124" spans="1:6">
      <c r="A124">
        <v>2</v>
      </c>
      <c r="B124" t="s">
        <v>767</v>
      </c>
      <c r="C124" t="s">
        <v>3881</v>
      </c>
      <c r="D124" t="s">
        <v>3882</v>
      </c>
      <c r="E124" t="s">
        <v>422</v>
      </c>
      <c r="F124">
        <v>981</v>
      </c>
    </row>
    <row r="125" spans="1:6">
      <c r="A125">
        <v>3</v>
      </c>
      <c r="B125" t="s">
        <v>767</v>
      </c>
      <c r="C125" t="s">
        <v>3883</v>
      </c>
      <c r="D125" t="s">
        <v>3884</v>
      </c>
      <c r="E125" t="s">
        <v>422</v>
      </c>
      <c r="F125">
        <v>911</v>
      </c>
    </row>
    <row r="126" spans="1:6">
      <c r="A126">
        <v>4</v>
      </c>
      <c r="B126" t="s">
        <v>767</v>
      </c>
      <c r="C126" t="s">
        <v>3885</v>
      </c>
      <c r="D126" t="s">
        <v>3886</v>
      </c>
      <c r="E126" t="s">
        <v>422</v>
      </c>
      <c r="F126">
        <v>895</v>
      </c>
    </row>
    <row r="127" spans="1:6">
      <c r="A127">
        <v>5</v>
      </c>
      <c r="B127" t="s">
        <v>767</v>
      </c>
      <c r="C127" t="s">
        <v>3887</v>
      </c>
      <c r="D127" t="s">
        <v>3888</v>
      </c>
      <c r="E127" t="s">
        <v>416</v>
      </c>
      <c r="F127">
        <v>382</v>
      </c>
    </row>
    <row r="128" spans="1:6">
      <c r="A128">
        <v>6</v>
      </c>
      <c r="B128" t="s">
        <v>767</v>
      </c>
      <c r="C128" t="s">
        <v>3792</v>
      </c>
      <c r="D128" t="s">
        <v>3889</v>
      </c>
      <c r="E128" t="s">
        <v>431</v>
      </c>
      <c r="F128">
        <v>365</v>
      </c>
    </row>
    <row r="129" spans="1:6">
      <c r="A129">
        <v>7</v>
      </c>
      <c r="B129" t="s">
        <v>767</v>
      </c>
      <c r="C129" t="s">
        <v>3890</v>
      </c>
      <c r="D129" t="s">
        <v>3891</v>
      </c>
      <c r="E129" t="s">
        <v>431</v>
      </c>
      <c r="F129">
        <v>320</v>
      </c>
    </row>
    <row r="130" spans="1:6">
      <c r="A130">
        <v>8</v>
      </c>
      <c r="B130" t="s">
        <v>767</v>
      </c>
      <c r="C130" t="s">
        <v>3892</v>
      </c>
      <c r="D130" t="s">
        <v>3893</v>
      </c>
      <c r="E130" t="s">
        <v>431</v>
      </c>
      <c r="F130">
        <v>249</v>
      </c>
    </row>
    <row r="131" spans="1:6">
      <c r="A131">
        <v>9</v>
      </c>
      <c r="B131" t="s">
        <v>767</v>
      </c>
      <c r="C131" t="s">
        <v>3894</v>
      </c>
      <c r="D131" t="s">
        <v>3895</v>
      </c>
      <c r="E131" t="s">
        <v>416</v>
      </c>
      <c r="F131">
        <v>244</v>
      </c>
    </row>
    <row r="132" spans="1:6">
      <c r="A132">
        <v>10</v>
      </c>
      <c r="B132" t="s">
        <v>767</v>
      </c>
      <c r="C132" t="s">
        <v>3896</v>
      </c>
      <c r="D132" t="s">
        <v>3897</v>
      </c>
      <c r="E132" t="s">
        <v>416</v>
      </c>
      <c r="F132">
        <v>197</v>
      </c>
    </row>
    <row r="133" spans="1:6">
      <c r="A133">
        <v>11</v>
      </c>
      <c r="B133" t="s">
        <v>767</v>
      </c>
      <c r="C133" t="s">
        <v>3898</v>
      </c>
      <c r="D133" t="s">
        <v>3746</v>
      </c>
      <c r="E133" t="s">
        <v>416</v>
      </c>
      <c r="F133">
        <v>184</v>
      </c>
    </row>
    <row r="134" spans="1:6">
      <c r="A134">
        <v>12</v>
      </c>
      <c r="B134" t="s">
        <v>767</v>
      </c>
      <c r="C134" t="s">
        <v>3899</v>
      </c>
      <c r="D134" t="s">
        <v>3900</v>
      </c>
      <c r="E134" t="s">
        <v>416</v>
      </c>
      <c r="F134">
        <v>184</v>
      </c>
    </row>
    <row r="135" spans="1:6">
      <c r="A135">
        <v>13</v>
      </c>
      <c r="B135" t="s">
        <v>767</v>
      </c>
      <c r="C135" t="s">
        <v>3901</v>
      </c>
      <c r="D135" t="s">
        <v>3838</v>
      </c>
      <c r="E135" t="s">
        <v>431</v>
      </c>
      <c r="F135">
        <v>175</v>
      </c>
    </row>
    <row r="136" spans="1:6">
      <c r="A136">
        <v>14</v>
      </c>
      <c r="B136" t="s">
        <v>767</v>
      </c>
      <c r="C136" t="s">
        <v>3902</v>
      </c>
      <c r="D136" t="s">
        <v>3903</v>
      </c>
      <c r="E136" t="s">
        <v>422</v>
      </c>
      <c r="F136">
        <v>152</v>
      </c>
    </row>
    <row r="137" spans="1:6">
      <c r="A137">
        <v>15</v>
      </c>
      <c r="B137" t="s">
        <v>767</v>
      </c>
      <c r="C137" t="s">
        <v>3904</v>
      </c>
      <c r="D137" t="s">
        <v>3905</v>
      </c>
      <c r="E137" t="s">
        <v>422</v>
      </c>
      <c r="F137">
        <v>152</v>
      </c>
    </row>
    <row r="138" spans="1:6">
      <c r="A138">
        <v>16</v>
      </c>
      <c r="B138" t="s">
        <v>767</v>
      </c>
      <c r="C138" t="s">
        <v>3906</v>
      </c>
      <c r="D138" t="s">
        <v>3907</v>
      </c>
      <c r="E138" t="s">
        <v>422</v>
      </c>
      <c r="F138">
        <v>150</v>
      </c>
    </row>
    <row r="139" spans="1:6">
      <c r="A139">
        <v>1</v>
      </c>
      <c r="B139" t="s">
        <v>733</v>
      </c>
      <c r="C139" t="s">
        <v>3908</v>
      </c>
      <c r="D139" t="s">
        <v>3909</v>
      </c>
      <c r="E139" t="s">
        <v>360</v>
      </c>
      <c r="F139">
        <v>192</v>
      </c>
    </row>
    <row r="140" spans="1:6">
      <c r="A140">
        <v>2</v>
      </c>
      <c r="B140" t="s">
        <v>733</v>
      </c>
      <c r="C140" t="s">
        <v>3910</v>
      </c>
      <c r="D140" t="s">
        <v>3911</v>
      </c>
      <c r="E140" t="s">
        <v>360</v>
      </c>
      <c r="F140">
        <v>192</v>
      </c>
    </row>
    <row r="141" spans="1:6">
      <c r="A141">
        <v>3</v>
      </c>
      <c r="B141" t="s">
        <v>733</v>
      </c>
      <c r="C141" t="s">
        <v>3912</v>
      </c>
      <c r="D141" t="s">
        <v>3913</v>
      </c>
      <c r="E141" t="s">
        <v>360</v>
      </c>
      <c r="F141">
        <v>192</v>
      </c>
    </row>
    <row r="142" spans="1:6">
      <c r="A142">
        <v>4</v>
      </c>
      <c r="B142" t="s">
        <v>733</v>
      </c>
      <c r="C142" t="s">
        <v>385</v>
      </c>
      <c r="D142" t="s">
        <v>384</v>
      </c>
      <c r="E142" t="s">
        <v>110</v>
      </c>
      <c r="F142">
        <v>152</v>
      </c>
    </row>
    <row r="143" spans="1:6">
      <c r="A143">
        <v>5</v>
      </c>
      <c r="B143" t="s">
        <v>733</v>
      </c>
      <c r="C143" t="s">
        <v>3914</v>
      </c>
      <c r="D143" t="s">
        <v>3915</v>
      </c>
      <c r="E143" t="s">
        <v>110</v>
      </c>
      <c r="F143">
        <v>150</v>
      </c>
    </row>
    <row r="144" spans="1:6">
      <c r="A144">
        <v>6</v>
      </c>
      <c r="B144" t="s">
        <v>733</v>
      </c>
      <c r="C144" t="s">
        <v>3916</v>
      </c>
      <c r="D144" t="s">
        <v>3917</v>
      </c>
      <c r="E144" t="s">
        <v>110</v>
      </c>
      <c r="F144">
        <v>128</v>
      </c>
    </row>
    <row r="145" spans="1:6">
      <c r="A145">
        <v>7</v>
      </c>
      <c r="B145" t="s">
        <v>733</v>
      </c>
      <c r="C145" t="s">
        <v>3918</v>
      </c>
      <c r="D145" t="s">
        <v>3919</v>
      </c>
      <c r="E145" t="s">
        <v>121</v>
      </c>
      <c r="F145">
        <v>92</v>
      </c>
    </row>
    <row r="146" spans="1:6">
      <c r="A146">
        <v>8</v>
      </c>
      <c r="B146" t="s">
        <v>733</v>
      </c>
      <c r="C146" t="s">
        <v>3920</v>
      </c>
      <c r="D146" t="s">
        <v>3921</v>
      </c>
      <c r="E146" t="s">
        <v>121</v>
      </c>
      <c r="F146">
        <v>60</v>
      </c>
    </row>
    <row r="147" spans="1:6">
      <c r="A147">
        <v>9</v>
      </c>
      <c r="B147" t="s">
        <v>733</v>
      </c>
      <c r="C147" t="s">
        <v>3922</v>
      </c>
      <c r="D147" t="s">
        <v>3923</v>
      </c>
      <c r="E147" t="s">
        <v>121</v>
      </c>
      <c r="F147">
        <v>60</v>
      </c>
    </row>
    <row r="148" spans="1:6">
      <c r="A148">
        <v>10</v>
      </c>
      <c r="B148" t="s">
        <v>733</v>
      </c>
      <c r="C148" t="s">
        <v>3924</v>
      </c>
      <c r="D148" t="s">
        <v>122</v>
      </c>
      <c r="E148" t="s">
        <v>121</v>
      </c>
      <c r="F148">
        <v>60</v>
      </c>
    </row>
    <row r="149" spans="1:6">
      <c r="A149">
        <v>1</v>
      </c>
      <c r="B149" t="s">
        <v>669</v>
      </c>
      <c r="C149" t="s">
        <v>3925</v>
      </c>
      <c r="D149" t="s">
        <v>3926</v>
      </c>
      <c r="E149" t="s">
        <v>344</v>
      </c>
      <c r="F149">
        <v>600</v>
      </c>
    </row>
    <row r="150" spans="1:6">
      <c r="A150">
        <v>2</v>
      </c>
      <c r="B150" t="s">
        <v>669</v>
      </c>
      <c r="C150" t="s">
        <v>3927</v>
      </c>
      <c r="D150" t="s">
        <v>3928</v>
      </c>
      <c r="E150" t="s">
        <v>3929</v>
      </c>
      <c r="F150">
        <v>572</v>
      </c>
    </row>
    <row r="151" spans="1:6">
      <c r="A151">
        <v>3</v>
      </c>
      <c r="B151" t="s">
        <v>669</v>
      </c>
      <c r="C151" t="s">
        <v>3930</v>
      </c>
      <c r="D151" t="s">
        <v>3931</v>
      </c>
      <c r="E151" t="s">
        <v>3929</v>
      </c>
      <c r="F151">
        <v>499</v>
      </c>
    </row>
    <row r="152" spans="1:6">
      <c r="A152">
        <v>4</v>
      </c>
      <c r="B152" t="s">
        <v>669</v>
      </c>
      <c r="C152" t="s">
        <v>3932</v>
      </c>
      <c r="D152" t="s">
        <v>3933</v>
      </c>
      <c r="E152" t="s">
        <v>3929</v>
      </c>
      <c r="F152">
        <v>497</v>
      </c>
    </row>
    <row r="153" spans="1:6">
      <c r="A153">
        <v>5</v>
      </c>
      <c r="B153" t="s">
        <v>669</v>
      </c>
      <c r="C153" t="s">
        <v>3934</v>
      </c>
      <c r="D153" t="s">
        <v>3935</v>
      </c>
      <c r="E153" t="s">
        <v>344</v>
      </c>
      <c r="F153">
        <v>345</v>
      </c>
    </row>
    <row r="154" spans="1:6">
      <c r="A154">
        <v>6</v>
      </c>
      <c r="B154" t="s">
        <v>669</v>
      </c>
      <c r="C154" t="s">
        <v>3936</v>
      </c>
      <c r="D154" t="s">
        <v>3937</v>
      </c>
      <c r="E154" t="s">
        <v>3929</v>
      </c>
      <c r="F154">
        <v>344</v>
      </c>
    </row>
    <row r="155" spans="1:6">
      <c r="A155">
        <v>7</v>
      </c>
      <c r="B155" t="s">
        <v>669</v>
      </c>
      <c r="C155" t="s">
        <v>3938</v>
      </c>
      <c r="D155" t="s">
        <v>3939</v>
      </c>
      <c r="E155" t="s">
        <v>3929</v>
      </c>
      <c r="F155">
        <v>337</v>
      </c>
    </row>
    <row r="156" spans="1:6">
      <c r="A156">
        <v>8</v>
      </c>
      <c r="B156" t="s">
        <v>669</v>
      </c>
      <c r="C156" t="s">
        <v>3940</v>
      </c>
      <c r="D156" t="s">
        <v>3941</v>
      </c>
      <c r="E156" t="s">
        <v>344</v>
      </c>
      <c r="F156">
        <v>287</v>
      </c>
    </row>
    <row r="157" spans="1:6">
      <c r="A157">
        <v>9</v>
      </c>
      <c r="B157" t="s">
        <v>669</v>
      </c>
      <c r="C157" t="s">
        <v>3942</v>
      </c>
      <c r="D157" t="s">
        <v>3943</v>
      </c>
      <c r="E157" t="s">
        <v>3929</v>
      </c>
      <c r="F157">
        <v>236</v>
      </c>
    </row>
    <row r="158" spans="1:6">
      <c r="A158">
        <v>10</v>
      </c>
      <c r="B158" t="s">
        <v>669</v>
      </c>
      <c r="C158" t="s">
        <v>3944</v>
      </c>
      <c r="D158" t="s">
        <v>3945</v>
      </c>
      <c r="E158" t="s">
        <v>344</v>
      </c>
      <c r="F158">
        <v>235</v>
      </c>
    </row>
    <row r="159" spans="1:6">
      <c r="A159">
        <v>11</v>
      </c>
      <c r="B159" t="s">
        <v>669</v>
      </c>
      <c r="C159" t="s">
        <v>3946</v>
      </c>
      <c r="D159" t="s">
        <v>3947</v>
      </c>
      <c r="E159" t="s">
        <v>3929</v>
      </c>
      <c r="F159">
        <v>207</v>
      </c>
    </row>
    <row r="160" spans="1:6">
      <c r="A160">
        <v>12</v>
      </c>
      <c r="B160" t="s">
        <v>669</v>
      </c>
      <c r="C160" t="s">
        <v>3948</v>
      </c>
      <c r="D160" t="s">
        <v>3949</v>
      </c>
      <c r="E160" t="s">
        <v>344</v>
      </c>
      <c r="F160">
        <v>154</v>
      </c>
    </row>
    <row r="161" spans="1:6">
      <c r="A161">
        <v>13</v>
      </c>
      <c r="B161" t="s">
        <v>669</v>
      </c>
      <c r="C161" t="s">
        <v>3950</v>
      </c>
      <c r="D161" t="s">
        <v>3951</v>
      </c>
      <c r="E161" t="s">
        <v>3929</v>
      </c>
      <c r="F161">
        <v>150</v>
      </c>
    </row>
    <row r="162" spans="1:6">
      <c r="A162">
        <v>14</v>
      </c>
      <c r="B162" t="s">
        <v>669</v>
      </c>
      <c r="C162" t="s">
        <v>3952</v>
      </c>
      <c r="D162" t="s">
        <v>3953</v>
      </c>
      <c r="E162" t="s">
        <v>3929</v>
      </c>
      <c r="F162">
        <v>128</v>
      </c>
    </row>
    <row r="163" spans="1:6">
      <c r="A163">
        <v>15</v>
      </c>
      <c r="B163" t="s">
        <v>669</v>
      </c>
      <c r="C163" t="s">
        <v>3954</v>
      </c>
      <c r="D163" t="s">
        <v>3955</v>
      </c>
      <c r="E163" t="s">
        <v>344</v>
      </c>
      <c r="F163">
        <v>128</v>
      </c>
    </row>
    <row r="164" spans="1:6">
      <c r="A164">
        <v>16</v>
      </c>
      <c r="B164" t="s">
        <v>669</v>
      </c>
      <c r="C164" t="s">
        <v>3956</v>
      </c>
      <c r="D164" t="s">
        <v>3713</v>
      </c>
      <c r="E164" t="s">
        <v>344</v>
      </c>
      <c r="F164">
        <v>117</v>
      </c>
    </row>
    <row r="165" spans="1:6">
      <c r="A165">
        <v>1</v>
      </c>
      <c r="B165" t="s">
        <v>634</v>
      </c>
      <c r="C165" t="s">
        <v>3957</v>
      </c>
      <c r="D165" t="s">
        <v>3958</v>
      </c>
      <c r="E165" t="s">
        <v>646</v>
      </c>
      <c r="F165">
        <v>850</v>
      </c>
    </row>
    <row r="166" spans="1:6">
      <c r="A166">
        <v>2</v>
      </c>
      <c r="B166" t="s">
        <v>634</v>
      </c>
      <c r="C166" t="s">
        <v>3959</v>
      </c>
      <c r="D166" t="s">
        <v>3960</v>
      </c>
      <c r="E166" t="s">
        <v>646</v>
      </c>
      <c r="F166">
        <v>805</v>
      </c>
    </row>
    <row r="167" spans="1:6">
      <c r="A167">
        <v>3</v>
      </c>
      <c r="B167" t="s">
        <v>634</v>
      </c>
      <c r="C167" t="s">
        <v>3961</v>
      </c>
      <c r="D167" t="s">
        <v>3962</v>
      </c>
      <c r="E167" t="s">
        <v>646</v>
      </c>
      <c r="F167">
        <v>772</v>
      </c>
    </row>
    <row r="168" spans="1:6">
      <c r="A168">
        <v>4</v>
      </c>
      <c r="B168" t="s">
        <v>634</v>
      </c>
      <c r="C168" t="s">
        <v>3963</v>
      </c>
      <c r="D168" t="s">
        <v>3964</v>
      </c>
      <c r="E168" t="s">
        <v>646</v>
      </c>
      <c r="F168">
        <v>725</v>
      </c>
    </row>
    <row r="169" spans="1:6">
      <c r="A169">
        <v>5</v>
      </c>
      <c r="B169" t="s">
        <v>634</v>
      </c>
      <c r="C169" t="s">
        <v>3965</v>
      </c>
      <c r="D169" t="s">
        <v>3966</v>
      </c>
      <c r="E169" t="s">
        <v>646</v>
      </c>
      <c r="F169">
        <v>684</v>
      </c>
    </row>
    <row r="170" spans="1:6">
      <c r="A170">
        <v>6</v>
      </c>
      <c r="B170" t="s">
        <v>634</v>
      </c>
      <c r="C170" t="s">
        <v>3967</v>
      </c>
      <c r="D170" t="s">
        <v>3968</v>
      </c>
      <c r="E170" t="s">
        <v>3969</v>
      </c>
      <c r="F170">
        <v>627</v>
      </c>
    </row>
    <row r="171" spans="1:6">
      <c r="A171">
        <v>7</v>
      </c>
      <c r="B171" t="s">
        <v>634</v>
      </c>
      <c r="C171" t="s">
        <v>3970</v>
      </c>
      <c r="D171" t="s">
        <v>3971</v>
      </c>
      <c r="E171" t="s">
        <v>3969</v>
      </c>
      <c r="F171">
        <v>590</v>
      </c>
    </row>
    <row r="172" spans="1:6">
      <c r="A172">
        <v>8</v>
      </c>
      <c r="B172" t="s">
        <v>634</v>
      </c>
      <c r="C172" t="s">
        <v>3972</v>
      </c>
      <c r="D172" t="s">
        <v>3973</v>
      </c>
      <c r="E172" t="s">
        <v>646</v>
      </c>
      <c r="F172">
        <v>572</v>
      </c>
    </row>
    <row r="173" spans="1:6">
      <c r="A173">
        <v>9</v>
      </c>
      <c r="B173" t="s">
        <v>634</v>
      </c>
      <c r="C173" t="s">
        <v>3974</v>
      </c>
      <c r="D173" t="s">
        <v>3975</v>
      </c>
      <c r="E173" t="s">
        <v>3969</v>
      </c>
      <c r="F173">
        <v>414</v>
      </c>
    </row>
    <row r="174" spans="1:6">
      <c r="A174">
        <v>10</v>
      </c>
      <c r="B174" t="s">
        <v>634</v>
      </c>
      <c r="C174" t="s">
        <v>3976</v>
      </c>
      <c r="D174" t="s">
        <v>3977</v>
      </c>
      <c r="E174" t="s">
        <v>3969</v>
      </c>
      <c r="F174">
        <v>346</v>
      </c>
    </row>
    <row r="175" spans="1:6">
      <c r="A175">
        <v>11</v>
      </c>
      <c r="B175" t="s">
        <v>634</v>
      </c>
      <c r="C175" t="s">
        <v>3978</v>
      </c>
      <c r="D175" t="s">
        <v>3979</v>
      </c>
      <c r="E175" t="s">
        <v>3969</v>
      </c>
      <c r="F175">
        <v>220</v>
      </c>
    </row>
    <row r="176" spans="1:6">
      <c r="A176">
        <v>12</v>
      </c>
      <c r="B176" t="s">
        <v>634</v>
      </c>
      <c r="C176" t="s">
        <v>3980</v>
      </c>
      <c r="D176" t="s">
        <v>3981</v>
      </c>
      <c r="E176" t="s">
        <v>1328</v>
      </c>
      <c r="F176">
        <v>175</v>
      </c>
    </row>
    <row r="177" spans="1:6">
      <c r="A177">
        <v>13</v>
      </c>
      <c r="B177" t="s">
        <v>634</v>
      </c>
      <c r="C177" t="s">
        <v>3982</v>
      </c>
      <c r="D177" t="s">
        <v>3895</v>
      </c>
      <c r="E177" t="s">
        <v>1328</v>
      </c>
      <c r="F177">
        <v>175</v>
      </c>
    </row>
    <row r="178" spans="1:6">
      <c r="A178">
        <v>14</v>
      </c>
      <c r="B178" t="s">
        <v>634</v>
      </c>
      <c r="C178" t="s">
        <v>3983</v>
      </c>
      <c r="D178" t="s">
        <v>3984</v>
      </c>
      <c r="E178" t="s">
        <v>646</v>
      </c>
      <c r="F178">
        <v>150</v>
      </c>
    </row>
    <row r="179" spans="1:6">
      <c r="A179">
        <v>15</v>
      </c>
      <c r="B179" t="s">
        <v>634</v>
      </c>
      <c r="C179" t="s">
        <v>3985</v>
      </c>
      <c r="D179" t="s">
        <v>3986</v>
      </c>
      <c r="E179" t="s">
        <v>646</v>
      </c>
      <c r="F179">
        <v>137</v>
      </c>
    </row>
    <row r="180" spans="1:6">
      <c r="A180">
        <v>1</v>
      </c>
      <c r="B180" t="s">
        <v>601</v>
      </c>
      <c r="C180" t="s">
        <v>3987</v>
      </c>
      <c r="D180" t="s">
        <v>3988</v>
      </c>
      <c r="E180" t="s">
        <v>304</v>
      </c>
      <c r="F180">
        <v>392</v>
      </c>
    </row>
    <row r="181" spans="1:6">
      <c r="A181">
        <v>2</v>
      </c>
      <c r="B181" t="s">
        <v>601</v>
      </c>
      <c r="C181" t="s">
        <v>3989</v>
      </c>
      <c r="D181" t="s">
        <v>3990</v>
      </c>
      <c r="E181" t="s">
        <v>304</v>
      </c>
      <c r="F181">
        <v>367</v>
      </c>
    </row>
    <row r="182" spans="1:6">
      <c r="A182">
        <v>3</v>
      </c>
      <c r="B182" t="s">
        <v>601</v>
      </c>
      <c r="C182" t="s">
        <v>3991</v>
      </c>
      <c r="D182" t="s">
        <v>3992</v>
      </c>
      <c r="E182" t="s">
        <v>304</v>
      </c>
      <c r="F182">
        <v>252</v>
      </c>
    </row>
    <row r="183" spans="1:6">
      <c r="A183">
        <v>4</v>
      </c>
      <c r="B183" t="s">
        <v>601</v>
      </c>
      <c r="C183" t="s">
        <v>3993</v>
      </c>
      <c r="D183" t="s">
        <v>3994</v>
      </c>
      <c r="E183" t="s">
        <v>277</v>
      </c>
      <c r="F183">
        <v>252</v>
      </c>
    </row>
    <row r="184" spans="1:6">
      <c r="A184">
        <v>5</v>
      </c>
      <c r="B184" t="s">
        <v>601</v>
      </c>
      <c r="C184" t="s">
        <v>3995</v>
      </c>
      <c r="D184" t="s">
        <v>3996</v>
      </c>
      <c r="E184" t="s">
        <v>616</v>
      </c>
      <c r="F184">
        <v>192</v>
      </c>
    </row>
    <row r="185" spans="1:6">
      <c r="A185">
        <v>6</v>
      </c>
      <c r="B185" t="s">
        <v>601</v>
      </c>
      <c r="C185" t="s">
        <v>306</v>
      </c>
      <c r="D185" t="s">
        <v>305</v>
      </c>
      <c r="E185" t="s">
        <v>304</v>
      </c>
      <c r="F185">
        <v>192</v>
      </c>
    </row>
    <row r="186" spans="1:6">
      <c r="A186">
        <v>7</v>
      </c>
      <c r="B186" t="s">
        <v>601</v>
      </c>
      <c r="C186" t="s">
        <v>3997</v>
      </c>
      <c r="D186" t="s">
        <v>3998</v>
      </c>
      <c r="E186" t="s">
        <v>277</v>
      </c>
      <c r="F186">
        <v>150</v>
      </c>
    </row>
    <row r="187" spans="1:6">
      <c r="A187">
        <v>8</v>
      </c>
      <c r="B187" t="s">
        <v>601</v>
      </c>
      <c r="C187" t="s">
        <v>3999</v>
      </c>
      <c r="D187" t="s">
        <v>4000</v>
      </c>
      <c r="E187" t="s">
        <v>277</v>
      </c>
      <c r="F187">
        <v>150</v>
      </c>
    </row>
    <row r="188" spans="1:6">
      <c r="A188">
        <v>9</v>
      </c>
      <c r="B188" t="s">
        <v>601</v>
      </c>
      <c r="C188" t="s">
        <v>4001</v>
      </c>
      <c r="D188" t="s">
        <v>4002</v>
      </c>
      <c r="E188" t="s">
        <v>277</v>
      </c>
      <c r="F188">
        <v>150</v>
      </c>
    </row>
    <row r="189" spans="1:6">
      <c r="A189">
        <v>10</v>
      </c>
      <c r="B189" t="s">
        <v>601</v>
      </c>
      <c r="C189" t="s">
        <v>4003</v>
      </c>
      <c r="D189" t="s">
        <v>4004</v>
      </c>
      <c r="E189" t="s">
        <v>277</v>
      </c>
      <c r="F189">
        <v>128</v>
      </c>
    </row>
    <row r="190" spans="1:6">
      <c r="A190">
        <v>11</v>
      </c>
      <c r="B190" t="s">
        <v>601</v>
      </c>
      <c r="C190" t="s">
        <v>4005</v>
      </c>
      <c r="D190" t="s">
        <v>3850</v>
      </c>
      <c r="E190" t="s">
        <v>277</v>
      </c>
      <c r="F190">
        <v>128</v>
      </c>
    </row>
    <row r="191" spans="1:6">
      <c r="A191">
        <v>12</v>
      </c>
      <c r="B191" t="s">
        <v>601</v>
      </c>
      <c r="C191" t="s">
        <v>4006</v>
      </c>
      <c r="D191" t="s">
        <v>4007</v>
      </c>
      <c r="E191" t="s">
        <v>277</v>
      </c>
      <c r="F191">
        <v>128</v>
      </c>
    </row>
    <row r="192" spans="1:6">
      <c r="A192">
        <v>13</v>
      </c>
      <c r="B192" t="s">
        <v>601</v>
      </c>
      <c r="C192" t="s">
        <v>4008</v>
      </c>
      <c r="D192" t="s">
        <v>4009</v>
      </c>
      <c r="E192" t="s">
        <v>616</v>
      </c>
      <c r="F192">
        <v>117</v>
      </c>
    </row>
    <row r="193" spans="1:6">
      <c r="A193">
        <v>14</v>
      </c>
      <c r="B193" t="s">
        <v>601</v>
      </c>
      <c r="C193" t="s">
        <v>4010</v>
      </c>
      <c r="D193" t="s">
        <v>4011</v>
      </c>
      <c r="E193" t="s">
        <v>304</v>
      </c>
      <c r="F193">
        <v>117</v>
      </c>
    </row>
    <row r="194" spans="1:6">
      <c r="A194">
        <v>15</v>
      </c>
      <c r="B194" t="s">
        <v>601</v>
      </c>
      <c r="C194" t="s">
        <v>4012</v>
      </c>
      <c r="D194" t="s">
        <v>4013</v>
      </c>
      <c r="E194" t="s">
        <v>616</v>
      </c>
      <c r="F194">
        <v>117</v>
      </c>
    </row>
    <row r="195" spans="1:6">
      <c r="A195">
        <v>16</v>
      </c>
      <c r="B195" t="s">
        <v>601</v>
      </c>
      <c r="C195" t="s">
        <v>4014</v>
      </c>
      <c r="D195" t="s">
        <v>4015</v>
      </c>
      <c r="E195" t="s">
        <v>616</v>
      </c>
      <c r="F195">
        <v>117</v>
      </c>
    </row>
    <row r="196" spans="1:6">
      <c r="A196">
        <v>1</v>
      </c>
      <c r="B196" t="s">
        <v>566</v>
      </c>
      <c r="C196" t="s">
        <v>4016</v>
      </c>
      <c r="D196" t="s">
        <v>4017</v>
      </c>
      <c r="E196" t="s">
        <v>569</v>
      </c>
      <c r="F196">
        <v>858</v>
      </c>
    </row>
    <row r="197" spans="1:6">
      <c r="A197">
        <v>2</v>
      </c>
      <c r="B197" t="s">
        <v>566</v>
      </c>
      <c r="C197" t="s">
        <v>4018</v>
      </c>
      <c r="D197" t="s">
        <v>3775</v>
      </c>
      <c r="E197" t="s">
        <v>267</v>
      </c>
      <c r="F197">
        <v>836</v>
      </c>
    </row>
    <row r="198" spans="1:6">
      <c r="A198">
        <v>3</v>
      </c>
      <c r="B198" t="s">
        <v>566</v>
      </c>
      <c r="C198" t="s">
        <v>4019</v>
      </c>
      <c r="D198" t="s">
        <v>4020</v>
      </c>
      <c r="E198" t="s">
        <v>267</v>
      </c>
      <c r="F198">
        <v>738</v>
      </c>
    </row>
    <row r="199" spans="1:6">
      <c r="A199">
        <v>4</v>
      </c>
      <c r="B199" t="s">
        <v>566</v>
      </c>
      <c r="C199" t="s">
        <v>4021</v>
      </c>
      <c r="D199" t="s">
        <v>4022</v>
      </c>
      <c r="E199" t="s">
        <v>267</v>
      </c>
      <c r="F199">
        <v>661</v>
      </c>
    </row>
    <row r="200" spans="1:6">
      <c r="A200">
        <v>5</v>
      </c>
      <c r="B200" t="s">
        <v>566</v>
      </c>
      <c r="C200" t="s">
        <v>4023</v>
      </c>
      <c r="D200" t="s">
        <v>3951</v>
      </c>
      <c r="E200" t="s">
        <v>574</v>
      </c>
      <c r="F200">
        <v>475</v>
      </c>
    </row>
    <row r="201" spans="1:6">
      <c r="A201">
        <v>6</v>
      </c>
      <c r="B201" t="s">
        <v>566</v>
      </c>
      <c r="C201" t="s">
        <v>4024</v>
      </c>
      <c r="D201" t="s">
        <v>4025</v>
      </c>
      <c r="E201" t="s">
        <v>574</v>
      </c>
      <c r="F201">
        <v>449</v>
      </c>
    </row>
    <row r="202" spans="1:6">
      <c r="A202">
        <v>7</v>
      </c>
      <c r="B202" t="s">
        <v>566</v>
      </c>
      <c r="C202" t="s">
        <v>4026</v>
      </c>
      <c r="D202" t="s">
        <v>4027</v>
      </c>
      <c r="E202" t="s">
        <v>569</v>
      </c>
      <c r="F202">
        <v>375</v>
      </c>
    </row>
    <row r="203" spans="1:6">
      <c r="A203">
        <v>8</v>
      </c>
      <c r="B203" t="s">
        <v>566</v>
      </c>
      <c r="C203" t="s">
        <v>4028</v>
      </c>
      <c r="D203" t="s">
        <v>4029</v>
      </c>
      <c r="E203" t="s">
        <v>267</v>
      </c>
      <c r="F203">
        <v>329</v>
      </c>
    </row>
    <row r="204" spans="1:6">
      <c r="A204">
        <v>9</v>
      </c>
      <c r="B204" t="s">
        <v>566</v>
      </c>
      <c r="C204" t="s">
        <v>4030</v>
      </c>
      <c r="D204" t="s">
        <v>4031</v>
      </c>
      <c r="E204" t="s">
        <v>574</v>
      </c>
      <c r="F204">
        <v>275</v>
      </c>
    </row>
    <row r="205" spans="1:6">
      <c r="A205">
        <v>10</v>
      </c>
      <c r="B205" t="s">
        <v>566</v>
      </c>
      <c r="C205" t="s">
        <v>4032</v>
      </c>
      <c r="D205" t="s">
        <v>4033</v>
      </c>
      <c r="E205" t="s">
        <v>574</v>
      </c>
      <c r="F205">
        <v>270</v>
      </c>
    </row>
    <row r="206" spans="1:6">
      <c r="A206">
        <v>11</v>
      </c>
      <c r="B206" t="s">
        <v>566</v>
      </c>
      <c r="C206" t="s">
        <v>4034</v>
      </c>
      <c r="D206" t="s">
        <v>4035</v>
      </c>
      <c r="E206" t="s">
        <v>267</v>
      </c>
      <c r="F206">
        <v>269</v>
      </c>
    </row>
    <row r="207" spans="1:6">
      <c r="A207">
        <v>12</v>
      </c>
      <c r="B207" t="s">
        <v>566</v>
      </c>
      <c r="C207" t="s">
        <v>4036</v>
      </c>
      <c r="D207" t="s">
        <v>4037</v>
      </c>
      <c r="E207" t="s">
        <v>267</v>
      </c>
      <c r="F207">
        <v>264</v>
      </c>
    </row>
    <row r="208" spans="1:6">
      <c r="A208">
        <v>13</v>
      </c>
      <c r="B208" t="s">
        <v>566</v>
      </c>
      <c r="C208" t="s">
        <v>4038</v>
      </c>
      <c r="D208" t="s">
        <v>4039</v>
      </c>
      <c r="E208" t="s">
        <v>267</v>
      </c>
      <c r="F208">
        <v>192</v>
      </c>
    </row>
    <row r="209" spans="1:6">
      <c r="A209">
        <v>14</v>
      </c>
      <c r="B209" t="s">
        <v>566</v>
      </c>
      <c r="C209" t="s">
        <v>4040</v>
      </c>
      <c r="D209" t="s">
        <v>4041</v>
      </c>
      <c r="E209" t="s">
        <v>569</v>
      </c>
      <c r="F209">
        <v>192</v>
      </c>
    </row>
    <row r="210" spans="1:6">
      <c r="A210">
        <v>15</v>
      </c>
      <c r="B210" t="s">
        <v>566</v>
      </c>
      <c r="C210" t="s">
        <v>4042</v>
      </c>
      <c r="D210" t="s">
        <v>4043</v>
      </c>
      <c r="E210" t="s">
        <v>267</v>
      </c>
      <c r="F210">
        <v>192</v>
      </c>
    </row>
    <row r="211" spans="1:6">
      <c r="A211">
        <v>16</v>
      </c>
      <c r="B211" t="s">
        <v>566</v>
      </c>
      <c r="C211" t="s">
        <v>4044</v>
      </c>
      <c r="D211" t="s">
        <v>4045</v>
      </c>
      <c r="E211" t="s">
        <v>574</v>
      </c>
      <c r="F211">
        <v>192</v>
      </c>
    </row>
    <row r="212" spans="1:6">
      <c r="A212">
        <v>1</v>
      </c>
      <c r="B212" t="s">
        <v>532</v>
      </c>
      <c r="C212" t="s">
        <v>4046</v>
      </c>
      <c r="D212" t="s">
        <v>4047</v>
      </c>
      <c r="E212" t="s">
        <v>553</v>
      </c>
      <c r="F212">
        <v>891</v>
      </c>
    </row>
    <row r="213" spans="1:6">
      <c r="A213">
        <v>2</v>
      </c>
      <c r="B213" t="s">
        <v>532</v>
      </c>
      <c r="C213" t="s">
        <v>4048</v>
      </c>
      <c r="D213" t="s">
        <v>3953</v>
      </c>
      <c r="E213" t="s">
        <v>233</v>
      </c>
      <c r="F213">
        <v>880</v>
      </c>
    </row>
    <row r="214" spans="1:6">
      <c r="A214">
        <v>3</v>
      </c>
      <c r="B214" t="s">
        <v>532</v>
      </c>
      <c r="C214" t="s">
        <v>4049</v>
      </c>
      <c r="D214" t="s">
        <v>4050</v>
      </c>
      <c r="E214" t="s">
        <v>3763</v>
      </c>
      <c r="F214">
        <v>877</v>
      </c>
    </row>
    <row r="215" spans="1:6">
      <c r="A215">
        <v>4</v>
      </c>
      <c r="B215" t="s">
        <v>532</v>
      </c>
      <c r="C215" t="s">
        <v>4051</v>
      </c>
      <c r="D215" t="s">
        <v>4052</v>
      </c>
      <c r="E215" t="s">
        <v>233</v>
      </c>
      <c r="F215">
        <v>874</v>
      </c>
    </row>
    <row r="216" spans="1:6">
      <c r="A216">
        <v>5</v>
      </c>
      <c r="B216" t="s">
        <v>532</v>
      </c>
      <c r="C216" t="s">
        <v>4053</v>
      </c>
      <c r="D216" t="s">
        <v>4054</v>
      </c>
      <c r="E216" t="s">
        <v>553</v>
      </c>
      <c r="F216">
        <v>846</v>
      </c>
    </row>
    <row r="217" spans="1:6">
      <c r="A217">
        <v>6</v>
      </c>
      <c r="B217" t="s">
        <v>532</v>
      </c>
      <c r="C217" t="s">
        <v>4055</v>
      </c>
      <c r="D217" t="s">
        <v>4056</v>
      </c>
      <c r="E217" t="s">
        <v>66</v>
      </c>
      <c r="F217">
        <v>844</v>
      </c>
    </row>
    <row r="218" spans="1:6">
      <c r="A218">
        <v>7</v>
      </c>
      <c r="B218" t="s">
        <v>532</v>
      </c>
      <c r="C218" t="s">
        <v>4057</v>
      </c>
      <c r="D218" t="s">
        <v>4058</v>
      </c>
      <c r="E218" t="s">
        <v>3763</v>
      </c>
      <c r="F218">
        <v>838</v>
      </c>
    </row>
    <row r="219" spans="1:6">
      <c r="A219">
        <v>8</v>
      </c>
      <c r="B219" t="s">
        <v>532</v>
      </c>
      <c r="C219" t="s">
        <v>4059</v>
      </c>
      <c r="D219" t="s">
        <v>3834</v>
      </c>
      <c r="E219" t="s">
        <v>233</v>
      </c>
      <c r="F219">
        <v>834</v>
      </c>
    </row>
    <row r="220" spans="1:6">
      <c r="A220">
        <v>9</v>
      </c>
      <c r="B220" t="s">
        <v>532</v>
      </c>
      <c r="C220" t="s">
        <v>4060</v>
      </c>
      <c r="D220" t="s">
        <v>4061</v>
      </c>
      <c r="E220" t="s">
        <v>195</v>
      </c>
      <c r="F220">
        <v>785</v>
      </c>
    </row>
    <row r="221" spans="1:6">
      <c r="A221">
        <v>10</v>
      </c>
      <c r="B221" t="s">
        <v>532</v>
      </c>
      <c r="C221" t="s">
        <v>4062</v>
      </c>
      <c r="D221" t="s">
        <v>4063</v>
      </c>
      <c r="E221" t="s">
        <v>25</v>
      </c>
      <c r="F221">
        <v>762</v>
      </c>
    </row>
    <row r="222" spans="1:6">
      <c r="A222">
        <v>11</v>
      </c>
      <c r="B222" t="s">
        <v>532</v>
      </c>
      <c r="C222" t="s">
        <v>4064</v>
      </c>
      <c r="D222" t="s">
        <v>4065</v>
      </c>
      <c r="E222" t="s">
        <v>240</v>
      </c>
      <c r="F222">
        <v>752</v>
      </c>
    </row>
    <row r="223" spans="1:6">
      <c r="A223">
        <v>12</v>
      </c>
      <c r="B223" t="s">
        <v>532</v>
      </c>
      <c r="C223" t="s">
        <v>4066</v>
      </c>
      <c r="D223" t="s">
        <v>4067</v>
      </c>
      <c r="E223" t="s">
        <v>553</v>
      </c>
      <c r="F223">
        <v>732</v>
      </c>
    </row>
    <row r="224" spans="1:6">
      <c r="A224">
        <v>13</v>
      </c>
      <c r="B224" t="s">
        <v>532</v>
      </c>
      <c r="C224" t="s">
        <v>4068</v>
      </c>
      <c r="D224" t="s">
        <v>4069</v>
      </c>
      <c r="E224" t="s">
        <v>3763</v>
      </c>
      <c r="F224">
        <v>710</v>
      </c>
    </row>
    <row r="225" spans="1:6">
      <c r="A225">
        <v>14</v>
      </c>
      <c r="B225" t="s">
        <v>532</v>
      </c>
      <c r="C225" t="s">
        <v>4070</v>
      </c>
      <c r="D225" t="s">
        <v>4071</v>
      </c>
      <c r="E225" t="s">
        <v>3763</v>
      </c>
      <c r="F225">
        <v>705</v>
      </c>
    </row>
    <row r="226" spans="1:6">
      <c r="A226">
        <v>15</v>
      </c>
      <c r="B226" t="s">
        <v>532</v>
      </c>
      <c r="C226" t="s">
        <v>4072</v>
      </c>
      <c r="D226" t="s">
        <v>3998</v>
      </c>
      <c r="E226" t="s">
        <v>553</v>
      </c>
      <c r="F226">
        <v>699</v>
      </c>
    </row>
    <row r="227" spans="1:6">
      <c r="A227">
        <v>16</v>
      </c>
      <c r="B227" t="s">
        <v>532</v>
      </c>
      <c r="C227" t="s">
        <v>4073</v>
      </c>
      <c r="D227" t="s">
        <v>4074</v>
      </c>
      <c r="E227" t="s">
        <v>13</v>
      </c>
      <c r="F227">
        <v>696</v>
      </c>
    </row>
    <row r="228" spans="1:6">
      <c r="A228">
        <v>1</v>
      </c>
      <c r="B228" t="s">
        <v>498</v>
      </c>
      <c r="C228" t="s">
        <v>4075</v>
      </c>
      <c r="D228" t="s">
        <v>4076</v>
      </c>
      <c r="E228" t="s">
        <v>889</v>
      </c>
      <c r="F228">
        <v>252</v>
      </c>
    </row>
    <row r="229" spans="1:6">
      <c r="A229">
        <v>2</v>
      </c>
      <c r="B229" t="s">
        <v>498</v>
      </c>
      <c r="C229" t="s">
        <v>4077</v>
      </c>
      <c r="D229" t="s">
        <v>4078</v>
      </c>
      <c r="E229" t="s">
        <v>167</v>
      </c>
      <c r="F229">
        <v>242</v>
      </c>
    </row>
    <row r="230" spans="1:6">
      <c r="A230">
        <v>3</v>
      </c>
      <c r="B230" t="s">
        <v>498</v>
      </c>
      <c r="C230" t="s">
        <v>4079</v>
      </c>
      <c r="D230" t="s">
        <v>4080</v>
      </c>
      <c r="E230" t="s">
        <v>177</v>
      </c>
      <c r="F230">
        <v>224</v>
      </c>
    </row>
    <row r="231" spans="1:6">
      <c r="A231">
        <v>4</v>
      </c>
      <c r="B231" t="s">
        <v>498</v>
      </c>
      <c r="C231" t="s">
        <v>4081</v>
      </c>
      <c r="D231" t="s">
        <v>4082</v>
      </c>
      <c r="E231" t="s">
        <v>167</v>
      </c>
      <c r="F231">
        <v>220</v>
      </c>
    </row>
    <row r="232" spans="1:6">
      <c r="A232">
        <v>5</v>
      </c>
      <c r="B232" t="s">
        <v>498</v>
      </c>
      <c r="C232" t="s">
        <v>4083</v>
      </c>
      <c r="D232" t="s">
        <v>4084</v>
      </c>
      <c r="E232" t="s">
        <v>167</v>
      </c>
      <c r="F232">
        <v>194</v>
      </c>
    </row>
    <row r="233" spans="1:6">
      <c r="A233">
        <v>6</v>
      </c>
      <c r="B233" t="s">
        <v>498</v>
      </c>
      <c r="C233" t="s">
        <v>4085</v>
      </c>
      <c r="D233" t="s">
        <v>4086</v>
      </c>
      <c r="E233" t="s">
        <v>889</v>
      </c>
      <c r="F233">
        <v>164</v>
      </c>
    </row>
    <row r="234" spans="1:6">
      <c r="A234">
        <v>7</v>
      </c>
      <c r="B234" t="s">
        <v>498</v>
      </c>
      <c r="C234" t="s">
        <v>4087</v>
      </c>
      <c r="D234" t="s">
        <v>4088</v>
      </c>
      <c r="E234" t="s">
        <v>4089</v>
      </c>
      <c r="F234">
        <v>150</v>
      </c>
    </row>
    <row r="235" spans="1:6">
      <c r="A235">
        <v>8</v>
      </c>
      <c r="B235" t="s">
        <v>498</v>
      </c>
      <c r="C235" t="s">
        <v>4090</v>
      </c>
      <c r="D235" t="s">
        <v>3705</v>
      </c>
      <c r="E235" t="s">
        <v>167</v>
      </c>
      <c r="F235">
        <v>137</v>
      </c>
    </row>
    <row r="236" spans="1:6">
      <c r="A236">
        <v>9</v>
      </c>
      <c r="B236" t="s">
        <v>498</v>
      </c>
      <c r="C236" t="s">
        <v>4091</v>
      </c>
      <c r="D236" t="s">
        <v>3742</v>
      </c>
      <c r="E236" t="s">
        <v>177</v>
      </c>
      <c r="F236">
        <v>137</v>
      </c>
    </row>
    <row r="237" spans="1:6">
      <c r="A237">
        <v>10</v>
      </c>
      <c r="B237" t="s">
        <v>498</v>
      </c>
      <c r="C237" t="s">
        <v>4092</v>
      </c>
      <c r="D237" t="s">
        <v>4093</v>
      </c>
      <c r="E237" t="s">
        <v>177</v>
      </c>
      <c r="F237">
        <v>130</v>
      </c>
    </row>
    <row r="238" spans="1:6">
      <c r="A238">
        <v>11</v>
      </c>
      <c r="B238" t="s">
        <v>498</v>
      </c>
      <c r="C238" t="s">
        <v>4094</v>
      </c>
      <c r="D238" t="s">
        <v>4095</v>
      </c>
      <c r="E238" t="s">
        <v>177</v>
      </c>
      <c r="F238">
        <v>113</v>
      </c>
    </row>
    <row r="239" spans="1:6">
      <c r="A239">
        <v>12</v>
      </c>
      <c r="B239" t="s">
        <v>498</v>
      </c>
      <c r="C239" t="s">
        <v>4096</v>
      </c>
      <c r="D239" t="s">
        <v>4082</v>
      </c>
      <c r="E239" t="s">
        <v>177</v>
      </c>
      <c r="F239">
        <v>103</v>
      </c>
    </row>
    <row r="240" spans="1:6">
      <c r="A240">
        <v>13</v>
      </c>
      <c r="B240" t="s">
        <v>498</v>
      </c>
      <c r="C240" t="s">
        <v>4097</v>
      </c>
      <c r="D240" t="s">
        <v>4098</v>
      </c>
      <c r="E240" t="s">
        <v>177</v>
      </c>
      <c r="F240">
        <v>103</v>
      </c>
    </row>
    <row r="241" spans="1:6">
      <c r="A241">
        <v>14</v>
      </c>
      <c r="B241" t="s">
        <v>498</v>
      </c>
      <c r="C241" t="s">
        <v>4099</v>
      </c>
      <c r="D241" t="s">
        <v>4100</v>
      </c>
      <c r="E241" t="s">
        <v>177</v>
      </c>
      <c r="F241">
        <v>92</v>
      </c>
    </row>
    <row r="242" spans="1:6">
      <c r="A242">
        <v>15</v>
      </c>
      <c r="B242" t="s">
        <v>498</v>
      </c>
      <c r="C242" t="s">
        <v>4101</v>
      </c>
      <c r="D242" t="s">
        <v>4102</v>
      </c>
      <c r="E242" t="s">
        <v>177</v>
      </c>
      <c r="F242">
        <v>55</v>
      </c>
    </row>
    <row r="243" spans="1:6">
      <c r="A243">
        <v>16</v>
      </c>
      <c r="B243" t="s">
        <v>498</v>
      </c>
      <c r="C243" t="s">
        <v>4103</v>
      </c>
      <c r="D243" t="s">
        <v>4104</v>
      </c>
      <c r="E243" t="s">
        <v>167</v>
      </c>
      <c r="F243">
        <v>36</v>
      </c>
    </row>
    <row r="244" spans="1:6">
      <c r="A244">
        <v>1</v>
      </c>
      <c r="B244" t="s">
        <v>479</v>
      </c>
      <c r="C244" t="s">
        <v>4105</v>
      </c>
      <c r="D244" t="s">
        <v>4106</v>
      </c>
      <c r="E244" t="s">
        <v>480</v>
      </c>
      <c r="F244">
        <v>270</v>
      </c>
    </row>
    <row r="245" spans="1:6">
      <c r="A245">
        <v>2</v>
      </c>
      <c r="B245" t="s">
        <v>479</v>
      </c>
      <c r="C245" t="s">
        <v>4107</v>
      </c>
      <c r="D245" t="s">
        <v>4108</v>
      </c>
      <c r="E245" t="s">
        <v>493</v>
      </c>
      <c r="F245">
        <v>259</v>
      </c>
    </row>
    <row r="246" spans="1:6">
      <c r="A246">
        <v>3</v>
      </c>
      <c r="B246" t="s">
        <v>479</v>
      </c>
      <c r="C246" t="s">
        <v>4109</v>
      </c>
      <c r="D246" t="s">
        <v>4110</v>
      </c>
      <c r="E246" t="s">
        <v>493</v>
      </c>
      <c r="F246">
        <v>171</v>
      </c>
    </row>
    <row r="247" spans="1:6">
      <c r="A247">
        <v>4</v>
      </c>
      <c r="B247" t="s">
        <v>479</v>
      </c>
      <c r="C247" t="s">
        <v>4111</v>
      </c>
      <c r="D247" t="s">
        <v>4112</v>
      </c>
      <c r="E247" t="s">
        <v>493</v>
      </c>
      <c r="F247">
        <v>167</v>
      </c>
    </row>
    <row r="248" spans="1:6">
      <c r="A248">
        <v>5</v>
      </c>
      <c r="B248" t="s">
        <v>479</v>
      </c>
      <c r="C248" t="s">
        <v>4113</v>
      </c>
      <c r="D248" t="s">
        <v>4114</v>
      </c>
      <c r="E248" t="s">
        <v>480</v>
      </c>
      <c r="F248">
        <v>130</v>
      </c>
    </row>
    <row r="249" spans="1:6">
      <c r="A249">
        <v>6</v>
      </c>
      <c r="B249" t="s">
        <v>479</v>
      </c>
      <c r="C249" t="s">
        <v>4115</v>
      </c>
      <c r="D249" t="s">
        <v>4116</v>
      </c>
      <c r="E249" t="s">
        <v>493</v>
      </c>
      <c r="F249">
        <v>128</v>
      </c>
    </row>
    <row r="250" spans="1:6">
      <c r="A250">
        <v>7</v>
      </c>
      <c r="B250" t="s">
        <v>479</v>
      </c>
      <c r="C250" t="s">
        <v>4117</v>
      </c>
      <c r="D250" t="s">
        <v>4118</v>
      </c>
      <c r="E250" t="s">
        <v>480</v>
      </c>
      <c r="F250">
        <v>109</v>
      </c>
    </row>
    <row r="251" spans="1:6">
      <c r="A251">
        <v>8</v>
      </c>
      <c r="B251" t="s">
        <v>479</v>
      </c>
      <c r="C251" t="s">
        <v>4119</v>
      </c>
      <c r="D251" t="s">
        <v>4120</v>
      </c>
      <c r="E251" t="s">
        <v>480</v>
      </c>
      <c r="F251">
        <v>93</v>
      </c>
    </row>
    <row r="252" spans="1:6">
      <c r="A252">
        <v>1</v>
      </c>
      <c r="B252" t="s">
        <v>440</v>
      </c>
      <c r="C252" t="s">
        <v>4121</v>
      </c>
      <c r="D252" t="s">
        <v>4122</v>
      </c>
      <c r="E252" t="s">
        <v>138</v>
      </c>
      <c r="F252">
        <v>340</v>
      </c>
    </row>
    <row r="253" spans="1:6">
      <c r="A253">
        <v>2</v>
      </c>
      <c r="B253" t="s">
        <v>440</v>
      </c>
      <c r="C253" t="s">
        <v>4123</v>
      </c>
      <c r="D253" t="s">
        <v>4124</v>
      </c>
      <c r="E253" t="s">
        <v>832</v>
      </c>
      <c r="F253">
        <v>308</v>
      </c>
    </row>
    <row r="254" spans="1:6">
      <c r="A254">
        <v>3</v>
      </c>
      <c r="B254" t="s">
        <v>440</v>
      </c>
      <c r="C254" t="s">
        <v>4125</v>
      </c>
      <c r="D254" t="s">
        <v>4126</v>
      </c>
      <c r="E254" t="s">
        <v>128</v>
      </c>
      <c r="F254">
        <v>304</v>
      </c>
    </row>
    <row r="255" spans="1:6">
      <c r="A255">
        <v>4</v>
      </c>
      <c r="B255" t="s">
        <v>440</v>
      </c>
      <c r="C255" t="s">
        <v>4127</v>
      </c>
      <c r="D255" t="s">
        <v>4128</v>
      </c>
      <c r="E255" t="s">
        <v>128</v>
      </c>
      <c r="F255">
        <v>303</v>
      </c>
    </row>
    <row r="256" spans="1:6">
      <c r="A256">
        <v>5</v>
      </c>
      <c r="B256" t="s">
        <v>440</v>
      </c>
      <c r="C256" t="s">
        <v>4129</v>
      </c>
      <c r="D256" t="s">
        <v>4130</v>
      </c>
      <c r="E256" t="s">
        <v>138</v>
      </c>
      <c r="F256">
        <v>296</v>
      </c>
    </row>
    <row r="257" spans="1:6">
      <c r="A257">
        <v>6</v>
      </c>
      <c r="B257" t="s">
        <v>440</v>
      </c>
      <c r="C257" t="s">
        <v>4131</v>
      </c>
      <c r="D257" t="s">
        <v>4132</v>
      </c>
      <c r="E257" t="s">
        <v>467</v>
      </c>
      <c r="F257">
        <v>290</v>
      </c>
    </row>
    <row r="258" spans="1:6">
      <c r="A258">
        <v>7</v>
      </c>
      <c r="B258" t="s">
        <v>440</v>
      </c>
      <c r="C258" t="s">
        <v>4133</v>
      </c>
      <c r="D258" t="s">
        <v>4134</v>
      </c>
      <c r="E258" t="s">
        <v>451</v>
      </c>
      <c r="F258">
        <v>259</v>
      </c>
    </row>
    <row r="259" spans="1:6">
      <c r="A259">
        <v>8</v>
      </c>
      <c r="B259" t="s">
        <v>440</v>
      </c>
      <c r="C259" t="s">
        <v>4135</v>
      </c>
      <c r="D259" t="s">
        <v>4136</v>
      </c>
      <c r="E259" t="s">
        <v>138</v>
      </c>
      <c r="F259">
        <v>240</v>
      </c>
    </row>
    <row r="260" spans="1:6">
      <c r="A260">
        <v>9</v>
      </c>
      <c r="B260" t="s">
        <v>440</v>
      </c>
      <c r="C260" t="s">
        <v>4137</v>
      </c>
      <c r="D260" t="s">
        <v>4138</v>
      </c>
      <c r="E260" t="s">
        <v>138</v>
      </c>
      <c r="F260">
        <v>224</v>
      </c>
    </row>
    <row r="261" spans="1:6">
      <c r="A261">
        <v>10</v>
      </c>
      <c r="B261" t="s">
        <v>440</v>
      </c>
      <c r="C261" t="s">
        <v>4139</v>
      </c>
      <c r="D261" t="s">
        <v>4140</v>
      </c>
      <c r="E261" t="s">
        <v>138</v>
      </c>
      <c r="F261">
        <v>189</v>
      </c>
    </row>
    <row r="262" spans="1:6">
      <c r="A262">
        <v>11</v>
      </c>
      <c r="B262" t="s">
        <v>440</v>
      </c>
      <c r="C262" t="s">
        <v>4141</v>
      </c>
      <c r="D262" t="s">
        <v>3693</v>
      </c>
      <c r="E262" t="s">
        <v>128</v>
      </c>
      <c r="F262">
        <v>173</v>
      </c>
    </row>
    <row r="263" spans="1:6">
      <c r="A263">
        <v>12</v>
      </c>
      <c r="B263" t="s">
        <v>440</v>
      </c>
      <c r="C263" t="s">
        <v>4142</v>
      </c>
      <c r="D263" t="s">
        <v>4100</v>
      </c>
      <c r="E263" t="s">
        <v>451</v>
      </c>
      <c r="F263">
        <v>152</v>
      </c>
    </row>
    <row r="264" spans="1:6">
      <c r="A264">
        <v>13</v>
      </c>
      <c r="B264" t="s">
        <v>440</v>
      </c>
      <c r="C264" t="s">
        <v>4143</v>
      </c>
      <c r="D264" t="s">
        <v>4144</v>
      </c>
      <c r="E264" t="s">
        <v>132</v>
      </c>
      <c r="F264">
        <v>137</v>
      </c>
    </row>
    <row r="265" spans="1:6">
      <c r="A265">
        <v>14</v>
      </c>
      <c r="B265" t="s">
        <v>440</v>
      </c>
      <c r="C265" t="s">
        <v>4145</v>
      </c>
      <c r="D265" t="s">
        <v>4146</v>
      </c>
      <c r="E265" t="s">
        <v>1214</v>
      </c>
      <c r="F265">
        <v>137</v>
      </c>
    </row>
    <row r="266" spans="1:6">
      <c r="A266">
        <v>15</v>
      </c>
      <c r="B266" t="s">
        <v>440</v>
      </c>
      <c r="C266" t="s">
        <v>4147</v>
      </c>
      <c r="D266" t="s">
        <v>4148</v>
      </c>
      <c r="E266" t="s">
        <v>451</v>
      </c>
      <c r="F266">
        <v>137</v>
      </c>
    </row>
    <row r="267" spans="1:6">
      <c r="A267">
        <v>16</v>
      </c>
      <c r="B267" t="s">
        <v>440</v>
      </c>
      <c r="C267" t="s">
        <v>4149</v>
      </c>
      <c r="D267" t="s">
        <v>3693</v>
      </c>
      <c r="E267" t="s">
        <v>128</v>
      </c>
      <c r="F267">
        <v>128</v>
      </c>
    </row>
    <row r="268" spans="1:6">
      <c r="A268">
        <v>1</v>
      </c>
      <c r="B268" t="s">
        <v>2090</v>
      </c>
      <c r="C268" t="s">
        <v>4150</v>
      </c>
      <c r="D268" t="s">
        <v>4151</v>
      </c>
      <c r="E268" t="s">
        <v>803</v>
      </c>
      <c r="F268">
        <v>401</v>
      </c>
    </row>
    <row r="269" spans="1:6">
      <c r="A269">
        <v>2</v>
      </c>
      <c r="B269" t="s">
        <v>2090</v>
      </c>
      <c r="C269" t="s">
        <v>4152</v>
      </c>
      <c r="D269" t="s">
        <v>4153</v>
      </c>
      <c r="E269" t="s">
        <v>930</v>
      </c>
      <c r="F269">
        <v>150</v>
      </c>
    </row>
    <row r="270" spans="1:6">
      <c r="A270">
        <v>3</v>
      </c>
      <c r="B270" t="s">
        <v>2090</v>
      </c>
      <c r="C270" t="s">
        <v>4154</v>
      </c>
      <c r="D270" t="s">
        <v>4155</v>
      </c>
      <c r="E270" t="s">
        <v>816</v>
      </c>
      <c r="F270">
        <v>128</v>
      </c>
    </row>
    <row r="271" spans="1:6">
      <c r="A271">
        <v>4</v>
      </c>
      <c r="B271" t="s">
        <v>2090</v>
      </c>
      <c r="C271" t="s">
        <v>4156</v>
      </c>
      <c r="D271" t="s">
        <v>4157</v>
      </c>
      <c r="E271" t="s">
        <v>930</v>
      </c>
      <c r="F271">
        <v>109</v>
      </c>
    </row>
    <row r="272" spans="1:6">
      <c r="A272">
        <v>1</v>
      </c>
      <c r="B272" t="s">
        <v>419</v>
      </c>
      <c r="C272" t="s">
        <v>4158</v>
      </c>
      <c r="D272" t="s">
        <v>4159</v>
      </c>
      <c r="E272" t="s">
        <v>422</v>
      </c>
      <c r="F272">
        <v>137</v>
      </c>
    </row>
    <row r="273" spans="1:6">
      <c r="A273">
        <v>2</v>
      </c>
      <c r="B273" t="s">
        <v>419</v>
      </c>
      <c r="C273" t="s">
        <v>4160</v>
      </c>
      <c r="D273" t="s">
        <v>4161</v>
      </c>
      <c r="E273" t="s">
        <v>422</v>
      </c>
      <c r="F273">
        <v>92</v>
      </c>
    </row>
    <row r="274" spans="1:6">
      <c r="A274">
        <v>3</v>
      </c>
      <c r="B274" t="s">
        <v>419</v>
      </c>
      <c r="C274" t="s">
        <v>4162</v>
      </c>
      <c r="D274" t="s">
        <v>4163</v>
      </c>
      <c r="E274" t="s">
        <v>422</v>
      </c>
      <c r="F274">
        <v>92</v>
      </c>
    </row>
    <row r="275" spans="1:6">
      <c r="A275">
        <v>4</v>
      </c>
      <c r="B275" t="s">
        <v>419</v>
      </c>
      <c r="C275" t="s">
        <v>433</v>
      </c>
      <c r="D275" t="s">
        <v>432</v>
      </c>
      <c r="E275" t="s">
        <v>431</v>
      </c>
      <c r="F275">
        <v>92</v>
      </c>
    </row>
    <row r="276" spans="1:6">
      <c r="A276">
        <v>5</v>
      </c>
      <c r="B276" t="s">
        <v>419</v>
      </c>
      <c r="C276" t="s">
        <v>4164</v>
      </c>
      <c r="D276" t="s">
        <v>4165</v>
      </c>
      <c r="E276" t="s">
        <v>416</v>
      </c>
      <c r="F276">
        <v>60</v>
      </c>
    </row>
    <row r="277" spans="1:6">
      <c r="A277">
        <v>1</v>
      </c>
      <c r="B277" t="s">
        <v>406</v>
      </c>
      <c r="C277" t="s">
        <v>4166</v>
      </c>
      <c r="D277" t="s">
        <v>4167</v>
      </c>
      <c r="E277" t="s">
        <v>4168</v>
      </c>
      <c r="F277">
        <v>55</v>
      </c>
    </row>
    <row r="278" spans="1:6">
      <c r="A278">
        <v>1</v>
      </c>
      <c r="B278" t="s">
        <v>343</v>
      </c>
      <c r="C278" t="s">
        <v>4169</v>
      </c>
      <c r="D278" t="s">
        <v>4170</v>
      </c>
      <c r="E278" t="s">
        <v>3929</v>
      </c>
      <c r="F278">
        <v>109</v>
      </c>
    </row>
    <row r="279" spans="1:6">
      <c r="A279">
        <v>2</v>
      </c>
      <c r="B279" t="s">
        <v>343</v>
      </c>
      <c r="C279" t="s">
        <v>4171</v>
      </c>
      <c r="D279" t="s">
        <v>4172</v>
      </c>
      <c r="E279" t="s">
        <v>3929</v>
      </c>
      <c r="F279">
        <v>109</v>
      </c>
    </row>
    <row r="280" spans="1:6">
      <c r="A280">
        <v>3</v>
      </c>
      <c r="B280" t="s">
        <v>343</v>
      </c>
      <c r="C280" t="s">
        <v>4173</v>
      </c>
      <c r="D280" t="s">
        <v>4174</v>
      </c>
      <c r="E280" t="s">
        <v>344</v>
      </c>
      <c r="F280">
        <v>109</v>
      </c>
    </row>
    <row r="281" spans="1:6">
      <c r="A281">
        <v>4</v>
      </c>
      <c r="B281" t="s">
        <v>343</v>
      </c>
      <c r="C281" t="s">
        <v>4175</v>
      </c>
      <c r="D281" t="s">
        <v>4176</v>
      </c>
      <c r="E281" t="s">
        <v>344</v>
      </c>
      <c r="F281">
        <v>92</v>
      </c>
    </row>
    <row r="282" spans="1:6">
      <c r="A282">
        <v>5</v>
      </c>
      <c r="B282" t="s">
        <v>343</v>
      </c>
      <c r="C282" t="s">
        <v>4177</v>
      </c>
      <c r="D282" t="s">
        <v>4178</v>
      </c>
      <c r="E282" t="s">
        <v>344</v>
      </c>
      <c r="F282">
        <v>60</v>
      </c>
    </row>
    <row r="283" spans="1:6">
      <c r="A283">
        <v>6</v>
      </c>
      <c r="B283" t="s">
        <v>343</v>
      </c>
      <c r="C283" t="s">
        <v>4179</v>
      </c>
      <c r="D283" t="s">
        <v>4180</v>
      </c>
      <c r="E283" t="s">
        <v>344</v>
      </c>
      <c r="F283">
        <v>60</v>
      </c>
    </row>
    <row r="284" spans="1:6">
      <c r="A284">
        <v>7</v>
      </c>
      <c r="B284" t="s">
        <v>343</v>
      </c>
      <c r="C284" t="s">
        <v>4181</v>
      </c>
      <c r="D284" t="s">
        <v>4182</v>
      </c>
      <c r="E284" t="s">
        <v>344</v>
      </c>
      <c r="F284">
        <v>35</v>
      </c>
    </row>
    <row r="285" spans="1:6">
      <c r="A285">
        <v>1</v>
      </c>
      <c r="B285" t="s">
        <v>307</v>
      </c>
      <c r="C285" t="s">
        <v>4183</v>
      </c>
      <c r="D285" t="s">
        <v>4184</v>
      </c>
      <c r="E285" t="s">
        <v>105</v>
      </c>
      <c r="F285">
        <v>92</v>
      </c>
    </row>
    <row r="286" spans="1:6">
      <c r="A286">
        <v>2</v>
      </c>
      <c r="B286" t="s">
        <v>307</v>
      </c>
      <c r="C286" t="s">
        <v>4185</v>
      </c>
      <c r="D286" t="s">
        <v>4186</v>
      </c>
      <c r="E286" t="s">
        <v>304</v>
      </c>
      <c r="F286">
        <v>60</v>
      </c>
    </row>
    <row r="287" spans="1:6">
      <c r="A287">
        <v>1</v>
      </c>
      <c r="B287" t="s">
        <v>280</v>
      </c>
      <c r="C287" t="s">
        <v>4187</v>
      </c>
      <c r="D287" t="s">
        <v>4188</v>
      </c>
      <c r="E287" t="s">
        <v>277</v>
      </c>
      <c r="F287">
        <v>109</v>
      </c>
    </row>
    <row r="288" spans="1:6">
      <c r="A288">
        <v>2</v>
      </c>
      <c r="B288" t="s">
        <v>280</v>
      </c>
      <c r="C288" t="s">
        <v>4189</v>
      </c>
      <c r="D288" t="s">
        <v>4190</v>
      </c>
      <c r="E288" t="s">
        <v>288</v>
      </c>
      <c r="F288">
        <v>109</v>
      </c>
    </row>
    <row r="289" spans="1:6">
      <c r="A289">
        <v>3</v>
      </c>
      <c r="B289" t="s">
        <v>280</v>
      </c>
      <c r="C289" t="s">
        <v>4191</v>
      </c>
      <c r="D289" t="s">
        <v>4192</v>
      </c>
      <c r="E289" t="s">
        <v>277</v>
      </c>
      <c r="F289">
        <v>109</v>
      </c>
    </row>
    <row r="290" spans="1:6">
      <c r="A290">
        <v>4</v>
      </c>
      <c r="B290" t="s">
        <v>280</v>
      </c>
      <c r="C290" t="s">
        <v>4193</v>
      </c>
      <c r="D290" t="s">
        <v>4194</v>
      </c>
      <c r="E290" t="s">
        <v>277</v>
      </c>
      <c r="F290">
        <v>109</v>
      </c>
    </row>
    <row r="291" spans="1:6">
      <c r="A291">
        <v>5</v>
      </c>
      <c r="B291" t="s">
        <v>280</v>
      </c>
      <c r="C291" t="s">
        <v>4195</v>
      </c>
      <c r="D291" t="s">
        <v>4196</v>
      </c>
      <c r="E291" t="s">
        <v>277</v>
      </c>
      <c r="F291">
        <v>109</v>
      </c>
    </row>
    <row r="292" spans="1:6">
      <c r="A292">
        <v>6</v>
      </c>
      <c r="B292" t="s">
        <v>280</v>
      </c>
      <c r="C292" t="s">
        <v>4197</v>
      </c>
      <c r="D292" t="s">
        <v>4198</v>
      </c>
      <c r="E292" t="s">
        <v>277</v>
      </c>
      <c r="F292">
        <v>93</v>
      </c>
    </row>
    <row r="293" spans="1:6">
      <c r="A293">
        <v>1</v>
      </c>
      <c r="B293" t="s">
        <v>270</v>
      </c>
      <c r="C293" t="s">
        <v>4199</v>
      </c>
      <c r="D293" t="s">
        <v>4200</v>
      </c>
      <c r="E293" t="s">
        <v>569</v>
      </c>
      <c r="F293">
        <v>192</v>
      </c>
    </row>
    <row r="294" spans="1:6">
      <c r="A294">
        <v>2</v>
      </c>
      <c r="B294" t="s">
        <v>270</v>
      </c>
      <c r="C294" t="s">
        <v>4201</v>
      </c>
      <c r="D294" t="s">
        <v>3795</v>
      </c>
      <c r="E294" t="s">
        <v>267</v>
      </c>
      <c r="F294">
        <v>150</v>
      </c>
    </row>
    <row r="295" spans="1:6">
      <c r="A295">
        <v>3</v>
      </c>
      <c r="B295" t="s">
        <v>270</v>
      </c>
      <c r="C295" t="s">
        <v>4202</v>
      </c>
      <c r="D295" t="s">
        <v>4203</v>
      </c>
      <c r="E295" t="s">
        <v>574</v>
      </c>
      <c r="F295">
        <v>150</v>
      </c>
    </row>
    <row r="296" spans="1:6">
      <c r="A296">
        <v>4</v>
      </c>
      <c r="B296" t="s">
        <v>270</v>
      </c>
      <c r="C296" t="s">
        <v>4204</v>
      </c>
      <c r="D296" t="s">
        <v>4205</v>
      </c>
      <c r="E296" t="s">
        <v>574</v>
      </c>
      <c r="F296">
        <v>132</v>
      </c>
    </row>
    <row r="297" spans="1:6">
      <c r="A297">
        <v>5</v>
      </c>
      <c r="B297" t="s">
        <v>270</v>
      </c>
      <c r="C297" t="s">
        <v>4206</v>
      </c>
      <c r="D297" t="s">
        <v>3754</v>
      </c>
      <c r="E297" t="s">
        <v>267</v>
      </c>
      <c r="F297">
        <v>132</v>
      </c>
    </row>
    <row r="298" spans="1:6">
      <c r="A298">
        <v>6</v>
      </c>
      <c r="B298" t="s">
        <v>270</v>
      </c>
      <c r="C298" t="s">
        <v>4207</v>
      </c>
      <c r="D298" t="s">
        <v>3754</v>
      </c>
      <c r="E298" t="s">
        <v>267</v>
      </c>
      <c r="F298">
        <v>132</v>
      </c>
    </row>
    <row r="299" spans="1:6">
      <c r="A299">
        <v>7</v>
      </c>
      <c r="B299" t="s">
        <v>270</v>
      </c>
      <c r="C299" t="s">
        <v>4208</v>
      </c>
      <c r="D299" t="s">
        <v>4209</v>
      </c>
      <c r="E299" t="s">
        <v>574</v>
      </c>
      <c r="F299">
        <v>128</v>
      </c>
    </row>
    <row r="300" spans="1:6">
      <c r="A300">
        <v>8</v>
      </c>
      <c r="B300" t="s">
        <v>270</v>
      </c>
      <c r="C300" t="s">
        <v>4210</v>
      </c>
      <c r="D300" t="s">
        <v>4211</v>
      </c>
      <c r="E300" t="s">
        <v>267</v>
      </c>
      <c r="F300">
        <v>128</v>
      </c>
    </row>
    <row r="301" spans="1:6">
      <c r="A301">
        <v>9</v>
      </c>
      <c r="B301" t="s">
        <v>270</v>
      </c>
      <c r="C301" t="s">
        <v>4212</v>
      </c>
      <c r="D301" t="s">
        <v>4213</v>
      </c>
      <c r="E301" t="s">
        <v>569</v>
      </c>
      <c r="F301">
        <v>117</v>
      </c>
    </row>
    <row r="302" spans="1:6">
      <c r="A302">
        <v>10</v>
      </c>
      <c r="B302" t="s">
        <v>270</v>
      </c>
      <c r="C302" t="s">
        <v>4214</v>
      </c>
      <c r="D302" t="s">
        <v>4215</v>
      </c>
      <c r="E302" t="s">
        <v>569</v>
      </c>
      <c r="F302">
        <v>117</v>
      </c>
    </row>
    <row r="303" spans="1:6">
      <c r="A303">
        <v>11</v>
      </c>
      <c r="B303" t="s">
        <v>270</v>
      </c>
      <c r="C303" t="s">
        <v>4216</v>
      </c>
      <c r="D303" t="s">
        <v>4217</v>
      </c>
      <c r="E303" t="s">
        <v>569</v>
      </c>
      <c r="F303">
        <v>117</v>
      </c>
    </row>
    <row r="304" spans="1:6">
      <c r="A304">
        <v>12</v>
      </c>
      <c r="B304" t="s">
        <v>270</v>
      </c>
      <c r="C304" t="s">
        <v>4218</v>
      </c>
      <c r="D304" t="s">
        <v>4219</v>
      </c>
      <c r="E304" t="s">
        <v>569</v>
      </c>
      <c r="F304">
        <v>117</v>
      </c>
    </row>
    <row r="305" spans="1:6">
      <c r="A305">
        <v>13</v>
      </c>
      <c r="B305" t="s">
        <v>270</v>
      </c>
      <c r="C305" t="s">
        <v>4220</v>
      </c>
      <c r="D305" t="s">
        <v>4221</v>
      </c>
      <c r="E305" t="s">
        <v>574</v>
      </c>
      <c r="F305">
        <v>109</v>
      </c>
    </row>
    <row r="306" spans="1:6">
      <c r="A306">
        <v>14</v>
      </c>
      <c r="B306" t="s">
        <v>270</v>
      </c>
      <c r="C306" t="s">
        <v>4222</v>
      </c>
      <c r="D306" t="s">
        <v>4223</v>
      </c>
      <c r="E306" t="s">
        <v>574</v>
      </c>
      <c r="F306">
        <v>109</v>
      </c>
    </row>
    <row r="307" spans="1:6">
      <c r="A307">
        <v>15</v>
      </c>
      <c r="B307" t="s">
        <v>270</v>
      </c>
      <c r="C307" t="s">
        <v>4224</v>
      </c>
      <c r="D307" t="s">
        <v>4225</v>
      </c>
      <c r="E307" t="s">
        <v>574</v>
      </c>
      <c r="F307">
        <v>93</v>
      </c>
    </row>
    <row r="308" spans="1:6">
      <c r="A308">
        <v>16</v>
      </c>
      <c r="B308" t="s">
        <v>270</v>
      </c>
      <c r="C308" t="s">
        <v>4226</v>
      </c>
      <c r="D308" t="s">
        <v>4227</v>
      </c>
      <c r="E308" t="s">
        <v>574</v>
      </c>
      <c r="F308">
        <v>64</v>
      </c>
    </row>
    <row r="309" spans="1:6">
      <c r="A309">
        <v>1</v>
      </c>
      <c r="B309" t="s">
        <v>236</v>
      </c>
      <c r="C309" t="s">
        <v>4228</v>
      </c>
      <c r="D309" t="s">
        <v>4229</v>
      </c>
      <c r="E309" t="s">
        <v>233</v>
      </c>
      <c r="F309">
        <v>674</v>
      </c>
    </row>
    <row r="310" spans="1:6">
      <c r="A310">
        <v>2</v>
      </c>
      <c r="B310" t="s">
        <v>236</v>
      </c>
      <c r="C310" t="s">
        <v>4230</v>
      </c>
      <c r="D310" t="s">
        <v>4231</v>
      </c>
      <c r="E310" t="s">
        <v>233</v>
      </c>
      <c r="F310">
        <v>649</v>
      </c>
    </row>
    <row r="311" spans="1:6">
      <c r="A311">
        <v>3</v>
      </c>
      <c r="B311" t="s">
        <v>236</v>
      </c>
      <c r="C311" t="s">
        <v>4232</v>
      </c>
      <c r="D311" t="s">
        <v>4233</v>
      </c>
      <c r="E311" t="s">
        <v>233</v>
      </c>
      <c r="F311">
        <v>567</v>
      </c>
    </row>
    <row r="312" spans="1:6">
      <c r="A312">
        <v>4</v>
      </c>
      <c r="B312" t="s">
        <v>236</v>
      </c>
      <c r="C312" t="s">
        <v>4234</v>
      </c>
      <c r="D312" t="s">
        <v>4235</v>
      </c>
      <c r="E312" t="s">
        <v>240</v>
      </c>
      <c r="F312">
        <v>432</v>
      </c>
    </row>
    <row r="313" spans="1:6">
      <c r="A313">
        <v>5</v>
      </c>
      <c r="B313" t="s">
        <v>236</v>
      </c>
      <c r="C313" t="s">
        <v>4236</v>
      </c>
      <c r="D313" t="s">
        <v>4237</v>
      </c>
      <c r="E313" t="s">
        <v>233</v>
      </c>
      <c r="F313">
        <v>412</v>
      </c>
    </row>
    <row r="314" spans="1:6">
      <c r="A314">
        <v>6</v>
      </c>
      <c r="B314" t="s">
        <v>236</v>
      </c>
      <c r="C314" t="s">
        <v>4238</v>
      </c>
      <c r="D314" t="s">
        <v>4239</v>
      </c>
      <c r="E314" t="s">
        <v>233</v>
      </c>
      <c r="F314">
        <v>392</v>
      </c>
    </row>
    <row r="315" spans="1:6">
      <c r="A315">
        <v>7</v>
      </c>
      <c r="B315" t="s">
        <v>236</v>
      </c>
      <c r="C315" t="s">
        <v>4240</v>
      </c>
      <c r="D315" t="s">
        <v>4241</v>
      </c>
      <c r="E315" t="s">
        <v>233</v>
      </c>
      <c r="F315">
        <v>384</v>
      </c>
    </row>
    <row r="316" spans="1:6">
      <c r="A316">
        <v>8</v>
      </c>
      <c r="B316" t="s">
        <v>236</v>
      </c>
      <c r="C316" t="s">
        <v>4242</v>
      </c>
      <c r="D316" t="s">
        <v>4243</v>
      </c>
      <c r="E316" t="s">
        <v>237</v>
      </c>
      <c r="F316">
        <v>329</v>
      </c>
    </row>
    <row r="317" spans="1:6">
      <c r="A317">
        <v>9</v>
      </c>
      <c r="B317" t="s">
        <v>236</v>
      </c>
      <c r="C317" t="s">
        <v>4244</v>
      </c>
      <c r="D317" t="s">
        <v>4245</v>
      </c>
      <c r="E317" t="s">
        <v>240</v>
      </c>
      <c r="F317">
        <v>275</v>
      </c>
    </row>
    <row r="318" spans="1:6">
      <c r="A318">
        <v>10</v>
      </c>
      <c r="B318" t="s">
        <v>236</v>
      </c>
      <c r="C318" t="s">
        <v>4246</v>
      </c>
      <c r="D318" t="s">
        <v>4247</v>
      </c>
      <c r="E318" t="s">
        <v>237</v>
      </c>
      <c r="F318">
        <v>270</v>
      </c>
    </row>
    <row r="319" spans="1:6">
      <c r="A319">
        <v>11</v>
      </c>
      <c r="B319" t="s">
        <v>236</v>
      </c>
      <c r="C319" t="s">
        <v>4248</v>
      </c>
      <c r="D319" t="s">
        <v>3996</v>
      </c>
      <c r="E319" t="s">
        <v>233</v>
      </c>
      <c r="F319">
        <v>250</v>
      </c>
    </row>
    <row r="320" spans="1:6">
      <c r="A320">
        <v>12</v>
      </c>
      <c r="B320" t="s">
        <v>236</v>
      </c>
      <c r="C320" t="s">
        <v>4249</v>
      </c>
      <c r="D320" t="s">
        <v>4250</v>
      </c>
      <c r="E320" t="s">
        <v>237</v>
      </c>
      <c r="F320">
        <v>200</v>
      </c>
    </row>
    <row r="321" spans="1:6">
      <c r="A321">
        <v>13</v>
      </c>
      <c r="B321" t="s">
        <v>236</v>
      </c>
      <c r="C321" t="s">
        <v>4251</v>
      </c>
      <c r="D321" t="s">
        <v>4252</v>
      </c>
      <c r="E321" t="s">
        <v>237</v>
      </c>
      <c r="F321">
        <v>200</v>
      </c>
    </row>
    <row r="322" spans="1:6">
      <c r="A322">
        <v>14</v>
      </c>
      <c r="B322" t="s">
        <v>236</v>
      </c>
      <c r="C322" t="s">
        <v>4253</v>
      </c>
      <c r="D322" t="s">
        <v>4254</v>
      </c>
      <c r="E322" t="s">
        <v>237</v>
      </c>
      <c r="F322">
        <v>200</v>
      </c>
    </row>
    <row r="323" spans="1:6">
      <c r="A323">
        <v>15</v>
      </c>
      <c r="B323" t="s">
        <v>236</v>
      </c>
      <c r="C323" t="s">
        <v>4255</v>
      </c>
      <c r="D323" t="s">
        <v>4256</v>
      </c>
      <c r="E323" t="s">
        <v>237</v>
      </c>
      <c r="F323">
        <v>192</v>
      </c>
    </row>
    <row r="324" spans="1:6">
      <c r="A324">
        <v>16</v>
      </c>
      <c r="B324" t="s">
        <v>236</v>
      </c>
      <c r="C324" t="s">
        <v>4257</v>
      </c>
      <c r="D324" t="s">
        <v>4258</v>
      </c>
      <c r="E324" t="s">
        <v>237</v>
      </c>
      <c r="F324">
        <v>192</v>
      </c>
    </row>
    <row r="325" spans="1:6">
      <c r="A325">
        <v>1</v>
      </c>
      <c r="B325" t="s">
        <v>198</v>
      </c>
      <c r="C325" t="s">
        <v>4259</v>
      </c>
      <c r="D325" t="s">
        <v>4260</v>
      </c>
      <c r="E325" t="s">
        <v>66</v>
      </c>
      <c r="F325">
        <v>656</v>
      </c>
    </row>
    <row r="326" spans="1:6">
      <c r="A326">
        <v>2</v>
      </c>
      <c r="B326" t="s">
        <v>198</v>
      </c>
      <c r="C326" t="s">
        <v>4261</v>
      </c>
      <c r="D326" t="s">
        <v>3781</v>
      </c>
      <c r="E326" t="s">
        <v>36</v>
      </c>
      <c r="F326">
        <v>607</v>
      </c>
    </row>
    <row r="327" spans="1:6">
      <c r="A327">
        <v>3</v>
      </c>
      <c r="B327" t="s">
        <v>198</v>
      </c>
      <c r="C327" t="s">
        <v>4262</v>
      </c>
      <c r="D327" t="s">
        <v>4263</v>
      </c>
      <c r="E327" t="s">
        <v>70</v>
      </c>
      <c r="F327">
        <v>581</v>
      </c>
    </row>
    <row r="328" spans="1:6">
      <c r="A328">
        <v>4</v>
      </c>
      <c r="B328" t="s">
        <v>198</v>
      </c>
      <c r="C328" t="s">
        <v>4264</v>
      </c>
      <c r="D328" t="s">
        <v>4265</v>
      </c>
      <c r="E328" t="s">
        <v>13</v>
      </c>
      <c r="F328">
        <v>521</v>
      </c>
    </row>
    <row r="329" spans="1:6">
      <c r="A329">
        <v>5</v>
      </c>
      <c r="B329" t="s">
        <v>198</v>
      </c>
      <c r="C329" t="s">
        <v>4266</v>
      </c>
      <c r="D329" t="s">
        <v>4267</v>
      </c>
      <c r="E329" t="s">
        <v>3763</v>
      </c>
      <c r="F329">
        <v>512</v>
      </c>
    </row>
    <row r="330" spans="1:6">
      <c r="A330">
        <v>6</v>
      </c>
      <c r="B330" t="s">
        <v>198</v>
      </c>
      <c r="C330" t="s">
        <v>4268</v>
      </c>
      <c r="D330" t="s">
        <v>3951</v>
      </c>
      <c r="E330" t="s">
        <v>553</v>
      </c>
      <c r="F330">
        <v>503</v>
      </c>
    </row>
    <row r="331" spans="1:6">
      <c r="A331">
        <v>7</v>
      </c>
      <c r="B331" t="s">
        <v>198</v>
      </c>
      <c r="C331" t="s">
        <v>4269</v>
      </c>
      <c r="D331" t="s">
        <v>4270</v>
      </c>
      <c r="E331" t="s">
        <v>195</v>
      </c>
      <c r="F331">
        <v>498</v>
      </c>
    </row>
    <row r="332" spans="1:6">
      <c r="A332">
        <v>8</v>
      </c>
      <c r="B332" t="s">
        <v>198</v>
      </c>
      <c r="C332" t="s">
        <v>4271</v>
      </c>
      <c r="D332" t="s">
        <v>4272</v>
      </c>
      <c r="E332" t="s">
        <v>13</v>
      </c>
      <c r="F332">
        <v>474</v>
      </c>
    </row>
    <row r="333" spans="1:6">
      <c r="A333">
        <v>9</v>
      </c>
      <c r="B333" t="s">
        <v>198</v>
      </c>
      <c r="C333" t="s">
        <v>4273</v>
      </c>
      <c r="D333" t="s">
        <v>4274</v>
      </c>
      <c r="E333" t="s">
        <v>70</v>
      </c>
      <c r="F333">
        <v>464</v>
      </c>
    </row>
    <row r="334" spans="1:6">
      <c r="A334">
        <v>10</v>
      </c>
      <c r="B334" t="s">
        <v>198</v>
      </c>
      <c r="C334" t="s">
        <v>4275</v>
      </c>
      <c r="D334" t="s">
        <v>4276</v>
      </c>
      <c r="E334" t="s">
        <v>25</v>
      </c>
      <c r="F334">
        <v>454</v>
      </c>
    </row>
    <row r="335" spans="1:6">
      <c r="A335">
        <v>11</v>
      </c>
      <c r="B335" t="s">
        <v>198</v>
      </c>
      <c r="C335" t="s">
        <v>4277</v>
      </c>
      <c r="D335" t="s">
        <v>4146</v>
      </c>
      <c r="E335" t="s">
        <v>553</v>
      </c>
      <c r="F335">
        <v>449</v>
      </c>
    </row>
    <row r="336" spans="1:6">
      <c r="A336">
        <v>12</v>
      </c>
      <c r="B336" t="s">
        <v>198</v>
      </c>
      <c r="C336" t="s">
        <v>4278</v>
      </c>
      <c r="D336" t="s">
        <v>4279</v>
      </c>
      <c r="E336" t="s">
        <v>36</v>
      </c>
      <c r="F336">
        <v>433</v>
      </c>
    </row>
    <row r="337" spans="1:6">
      <c r="A337">
        <v>13</v>
      </c>
      <c r="B337" t="s">
        <v>198</v>
      </c>
      <c r="C337" t="s">
        <v>4280</v>
      </c>
      <c r="D337" t="s">
        <v>4281</v>
      </c>
      <c r="E337" t="s">
        <v>3763</v>
      </c>
      <c r="F337">
        <v>427</v>
      </c>
    </row>
    <row r="338" spans="1:6">
      <c r="A338">
        <v>14</v>
      </c>
      <c r="B338" t="s">
        <v>198</v>
      </c>
      <c r="C338" t="s">
        <v>4282</v>
      </c>
      <c r="D338" t="s">
        <v>4283</v>
      </c>
      <c r="E338" t="s">
        <v>13</v>
      </c>
      <c r="F338">
        <v>395</v>
      </c>
    </row>
    <row r="339" spans="1:6">
      <c r="A339">
        <v>15</v>
      </c>
      <c r="B339" t="s">
        <v>198</v>
      </c>
      <c r="C339" t="s">
        <v>4284</v>
      </c>
      <c r="D339" t="s">
        <v>4285</v>
      </c>
      <c r="E339" t="s">
        <v>13</v>
      </c>
      <c r="F339">
        <v>368</v>
      </c>
    </row>
    <row r="340" spans="1:6">
      <c r="A340">
        <v>16</v>
      </c>
      <c r="B340" t="s">
        <v>198</v>
      </c>
      <c r="C340" t="s">
        <v>4286</v>
      </c>
      <c r="D340" t="s">
        <v>3669</v>
      </c>
      <c r="E340" t="s">
        <v>53</v>
      </c>
      <c r="F340">
        <v>346</v>
      </c>
    </row>
    <row r="341" spans="1:6">
      <c r="A341">
        <v>1</v>
      </c>
      <c r="B341" t="s">
        <v>166</v>
      </c>
      <c r="C341" t="s">
        <v>4287</v>
      </c>
      <c r="D341" t="s">
        <v>4186</v>
      </c>
      <c r="E341" t="s">
        <v>177</v>
      </c>
      <c r="F341">
        <v>21</v>
      </c>
    </row>
    <row r="342" spans="1:6">
      <c r="A342">
        <v>1</v>
      </c>
      <c r="B342" t="s">
        <v>131</v>
      </c>
      <c r="C342" t="s">
        <v>4288</v>
      </c>
      <c r="D342" t="s">
        <v>4126</v>
      </c>
      <c r="E342" t="s">
        <v>128</v>
      </c>
      <c r="F342">
        <v>128</v>
      </c>
    </row>
    <row r="343" spans="1:6">
      <c r="A343">
        <v>2</v>
      </c>
      <c r="B343" t="s">
        <v>131</v>
      </c>
      <c r="C343" t="s">
        <v>4289</v>
      </c>
      <c r="D343" t="s">
        <v>4290</v>
      </c>
      <c r="E343" t="s">
        <v>138</v>
      </c>
      <c r="F343">
        <v>127</v>
      </c>
    </row>
    <row r="344" spans="1:6">
      <c r="A344">
        <v>3</v>
      </c>
      <c r="B344" t="s">
        <v>131</v>
      </c>
      <c r="C344" t="s">
        <v>4291</v>
      </c>
      <c r="D344" t="s">
        <v>4292</v>
      </c>
      <c r="E344" t="s">
        <v>852</v>
      </c>
      <c r="F344">
        <v>109</v>
      </c>
    </row>
    <row r="345" spans="1:6">
      <c r="A345">
        <v>4</v>
      </c>
      <c r="B345" t="s">
        <v>131</v>
      </c>
      <c r="C345" t="s">
        <v>4293</v>
      </c>
      <c r="D345" t="s">
        <v>4294</v>
      </c>
      <c r="E345" t="s">
        <v>464</v>
      </c>
      <c r="F345">
        <v>109</v>
      </c>
    </row>
    <row r="346" spans="1:6">
      <c r="A346">
        <v>5</v>
      </c>
      <c r="B346" t="s">
        <v>131</v>
      </c>
      <c r="C346" t="s">
        <v>4295</v>
      </c>
      <c r="D346" t="s">
        <v>4296</v>
      </c>
      <c r="E346" t="s">
        <v>138</v>
      </c>
      <c r="F346">
        <v>99</v>
      </c>
    </row>
    <row r="347" spans="1:6">
      <c r="A347">
        <v>6</v>
      </c>
      <c r="B347" t="s">
        <v>131</v>
      </c>
      <c r="C347" t="s">
        <v>4297</v>
      </c>
      <c r="D347" t="s">
        <v>4298</v>
      </c>
      <c r="E347" t="s">
        <v>138</v>
      </c>
      <c r="F347">
        <v>92</v>
      </c>
    </row>
    <row r="348" spans="1:6">
      <c r="A348">
        <v>7</v>
      </c>
      <c r="B348" t="s">
        <v>131</v>
      </c>
      <c r="C348" t="s">
        <v>4299</v>
      </c>
      <c r="D348" t="s">
        <v>4174</v>
      </c>
      <c r="E348" t="s">
        <v>451</v>
      </c>
      <c r="F348">
        <v>92</v>
      </c>
    </row>
    <row r="349" spans="1:6">
      <c r="A349">
        <v>8</v>
      </c>
      <c r="B349" t="s">
        <v>131</v>
      </c>
      <c r="C349" t="s">
        <v>4300</v>
      </c>
      <c r="D349" t="s">
        <v>4301</v>
      </c>
      <c r="E349" t="s">
        <v>143</v>
      </c>
      <c r="F349">
        <v>64</v>
      </c>
    </row>
    <row r="350" spans="1:6">
      <c r="A350">
        <v>9</v>
      </c>
      <c r="B350" t="s">
        <v>131</v>
      </c>
      <c r="C350" t="s">
        <v>4302</v>
      </c>
      <c r="D350" t="s">
        <v>4303</v>
      </c>
      <c r="E350" t="s">
        <v>138</v>
      </c>
      <c r="F350">
        <v>35</v>
      </c>
    </row>
    <row r="351" spans="1:6">
      <c r="A351">
        <v>1</v>
      </c>
      <c r="B351" t="s">
        <v>4304</v>
      </c>
      <c r="C351" t="s">
        <v>4305</v>
      </c>
      <c r="D351" t="s">
        <v>770</v>
      </c>
      <c r="E351" t="s">
        <v>569</v>
      </c>
      <c r="F351">
        <v>46</v>
      </c>
    </row>
    <row r="352" spans="1:6">
      <c r="A352">
        <v>2</v>
      </c>
      <c r="B352" t="s">
        <v>4304</v>
      </c>
      <c r="C352" t="s">
        <v>4306</v>
      </c>
      <c r="D352" t="s">
        <v>4276</v>
      </c>
      <c r="E352" t="s">
        <v>569</v>
      </c>
      <c r="F352">
        <v>46</v>
      </c>
    </row>
    <row r="353" spans="1:6">
      <c r="A353">
        <v>3</v>
      </c>
      <c r="B353" t="s">
        <v>4304</v>
      </c>
      <c r="C353" t="s">
        <v>4307</v>
      </c>
      <c r="D353" t="s">
        <v>4308</v>
      </c>
      <c r="E353" t="s">
        <v>569</v>
      </c>
      <c r="F353">
        <v>46</v>
      </c>
    </row>
    <row r="354" spans="1:6">
      <c r="A354">
        <v>4</v>
      </c>
      <c r="B354" t="s">
        <v>4304</v>
      </c>
      <c r="C354" t="s">
        <v>4309</v>
      </c>
      <c r="D354" t="s">
        <v>913</v>
      </c>
      <c r="E354" t="s">
        <v>267</v>
      </c>
      <c r="F354">
        <v>46</v>
      </c>
    </row>
    <row r="355" spans="1:6">
      <c r="A355">
        <v>1</v>
      </c>
      <c r="B355" t="s">
        <v>3500</v>
      </c>
      <c r="C355" t="s">
        <v>4310</v>
      </c>
      <c r="D355" t="s">
        <v>4311</v>
      </c>
      <c r="E355" t="s">
        <v>237</v>
      </c>
      <c r="F355">
        <v>192</v>
      </c>
    </row>
    <row r="356" spans="1:6">
      <c r="A356">
        <v>2</v>
      </c>
      <c r="B356" t="s">
        <v>3500</v>
      </c>
      <c r="C356" t="s">
        <v>4312</v>
      </c>
      <c r="D356" t="s">
        <v>4313</v>
      </c>
      <c r="E356" t="s">
        <v>237</v>
      </c>
      <c r="F356">
        <v>192</v>
      </c>
    </row>
    <row r="357" spans="1:6">
      <c r="A357">
        <v>3</v>
      </c>
      <c r="B357" t="s">
        <v>3500</v>
      </c>
      <c r="C357" t="s">
        <v>4314</v>
      </c>
      <c r="D357" t="s">
        <v>4315</v>
      </c>
      <c r="E357" t="s">
        <v>233</v>
      </c>
      <c r="F357">
        <v>192</v>
      </c>
    </row>
    <row r="358" spans="1:6">
      <c r="A358">
        <v>4</v>
      </c>
      <c r="B358" t="s">
        <v>3500</v>
      </c>
      <c r="C358" t="s">
        <v>4316</v>
      </c>
      <c r="D358" t="s">
        <v>1347</v>
      </c>
      <c r="E358" t="s">
        <v>233</v>
      </c>
      <c r="F358">
        <v>175</v>
      </c>
    </row>
    <row r="359" spans="1:6">
      <c r="A359">
        <v>5</v>
      </c>
      <c r="B359" t="s">
        <v>3500</v>
      </c>
      <c r="C359" t="s">
        <v>4317</v>
      </c>
      <c r="D359" t="s">
        <v>4318</v>
      </c>
      <c r="E359" t="s">
        <v>233</v>
      </c>
      <c r="F359">
        <v>175</v>
      </c>
    </row>
    <row r="360" spans="1:6">
      <c r="A360">
        <v>6</v>
      </c>
      <c r="B360" t="s">
        <v>3500</v>
      </c>
      <c r="C360" t="s">
        <v>4319</v>
      </c>
      <c r="D360" t="s">
        <v>4320</v>
      </c>
      <c r="E360" t="s">
        <v>240</v>
      </c>
      <c r="F360">
        <v>150</v>
      </c>
    </row>
    <row r="361" spans="1:6">
      <c r="A361">
        <v>7</v>
      </c>
      <c r="B361" t="s">
        <v>3500</v>
      </c>
      <c r="C361" t="s">
        <v>4321</v>
      </c>
      <c r="D361" t="s">
        <v>4322</v>
      </c>
      <c r="E361" t="s">
        <v>237</v>
      </c>
      <c r="F361">
        <v>137</v>
      </c>
    </row>
    <row r="362" spans="1:6">
      <c r="A362">
        <v>8</v>
      </c>
      <c r="B362" t="s">
        <v>3500</v>
      </c>
      <c r="C362" t="s">
        <v>4323</v>
      </c>
      <c r="D362" t="s">
        <v>4324</v>
      </c>
      <c r="E362" t="s">
        <v>237</v>
      </c>
      <c r="F362">
        <v>137</v>
      </c>
    </row>
    <row r="363" spans="1:6">
      <c r="A363">
        <v>9</v>
      </c>
      <c r="B363" t="s">
        <v>3500</v>
      </c>
      <c r="C363" t="s">
        <v>4325</v>
      </c>
      <c r="D363" t="s">
        <v>4326</v>
      </c>
      <c r="E363" t="s">
        <v>237</v>
      </c>
      <c r="F363">
        <v>117</v>
      </c>
    </row>
    <row r="364" spans="1:6">
      <c r="A364">
        <v>10</v>
      </c>
      <c r="B364" t="s">
        <v>3500</v>
      </c>
      <c r="C364" t="s">
        <v>4327</v>
      </c>
      <c r="D364" t="s">
        <v>4328</v>
      </c>
      <c r="E364" t="s">
        <v>237</v>
      </c>
      <c r="F364">
        <v>117</v>
      </c>
    </row>
    <row r="365" spans="1:6">
      <c r="A365">
        <v>11</v>
      </c>
      <c r="B365" t="s">
        <v>3500</v>
      </c>
      <c r="C365" t="s">
        <v>4329</v>
      </c>
      <c r="D365" t="s">
        <v>4330</v>
      </c>
      <c r="E365" t="s">
        <v>237</v>
      </c>
      <c r="F365">
        <v>117</v>
      </c>
    </row>
    <row r="366" spans="1:6">
      <c r="A366">
        <v>1</v>
      </c>
      <c r="B366" t="s">
        <v>16</v>
      </c>
      <c r="C366" t="s">
        <v>4331</v>
      </c>
      <c r="D366" t="s">
        <v>4332</v>
      </c>
      <c r="E366" t="s">
        <v>213</v>
      </c>
      <c r="F366">
        <v>337</v>
      </c>
    </row>
    <row r="367" spans="1:6">
      <c r="A367">
        <v>2</v>
      </c>
      <c r="B367" t="s">
        <v>16</v>
      </c>
      <c r="C367" t="s">
        <v>4333</v>
      </c>
      <c r="D367" t="s">
        <v>4334</v>
      </c>
      <c r="E367" t="s">
        <v>553</v>
      </c>
      <c r="F367">
        <v>321</v>
      </c>
    </row>
    <row r="368" spans="1:6">
      <c r="A368">
        <v>3</v>
      </c>
      <c r="B368" t="s">
        <v>16</v>
      </c>
      <c r="C368" t="s">
        <v>4335</v>
      </c>
      <c r="D368" t="s">
        <v>4336</v>
      </c>
      <c r="E368" t="s">
        <v>53</v>
      </c>
      <c r="F368">
        <v>317</v>
      </c>
    </row>
    <row r="369" spans="1:6">
      <c r="A369">
        <v>4</v>
      </c>
      <c r="B369" t="s">
        <v>16</v>
      </c>
      <c r="C369" t="s">
        <v>4337</v>
      </c>
      <c r="D369" t="s">
        <v>4338</v>
      </c>
      <c r="E369" t="s">
        <v>3763</v>
      </c>
      <c r="F369">
        <v>312</v>
      </c>
    </row>
    <row r="370" spans="1:6">
      <c r="A370">
        <v>5</v>
      </c>
      <c r="B370" t="s">
        <v>16</v>
      </c>
      <c r="C370" t="s">
        <v>4339</v>
      </c>
      <c r="D370" t="s">
        <v>4340</v>
      </c>
      <c r="E370" t="s">
        <v>553</v>
      </c>
      <c r="F370">
        <v>264</v>
      </c>
    </row>
    <row r="371" spans="1:6">
      <c r="A371">
        <v>6</v>
      </c>
      <c r="B371" t="s">
        <v>16</v>
      </c>
      <c r="C371" t="s">
        <v>4341</v>
      </c>
      <c r="D371" t="s">
        <v>4342</v>
      </c>
      <c r="E371" t="s">
        <v>195</v>
      </c>
      <c r="F371">
        <v>220</v>
      </c>
    </row>
    <row r="372" spans="1:6">
      <c r="A372">
        <v>7</v>
      </c>
      <c r="B372" t="s">
        <v>16</v>
      </c>
      <c r="C372" t="s">
        <v>4343</v>
      </c>
      <c r="D372" t="s">
        <v>4344</v>
      </c>
      <c r="E372" t="s">
        <v>66</v>
      </c>
      <c r="F372">
        <v>200</v>
      </c>
    </row>
    <row r="373" spans="1:6">
      <c r="A373">
        <v>8</v>
      </c>
      <c r="B373" t="s">
        <v>16</v>
      </c>
      <c r="C373" t="s">
        <v>4345</v>
      </c>
      <c r="D373" t="s">
        <v>4346</v>
      </c>
      <c r="E373" t="s">
        <v>21</v>
      </c>
      <c r="F373">
        <v>175</v>
      </c>
    </row>
    <row r="374" spans="1:6">
      <c r="A374">
        <v>9</v>
      </c>
      <c r="B374" t="s">
        <v>16</v>
      </c>
      <c r="C374" t="s">
        <v>4347</v>
      </c>
      <c r="D374" t="s">
        <v>4348</v>
      </c>
      <c r="E374" t="s">
        <v>53</v>
      </c>
      <c r="F374">
        <v>172</v>
      </c>
    </row>
    <row r="375" spans="1:6">
      <c r="A375">
        <v>10</v>
      </c>
      <c r="B375" t="s">
        <v>16</v>
      </c>
      <c r="C375" t="s">
        <v>4349</v>
      </c>
      <c r="D375" t="s">
        <v>4350</v>
      </c>
      <c r="E375" t="s">
        <v>70</v>
      </c>
      <c r="F375">
        <v>172</v>
      </c>
    </row>
    <row r="376" spans="1:6">
      <c r="A376">
        <v>11</v>
      </c>
      <c r="B376" t="s">
        <v>16</v>
      </c>
      <c r="C376" t="s">
        <v>4351</v>
      </c>
      <c r="D376" t="s">
        <v>4352</v>
      </c>
      <c r="E376" t="s">
        <v>81</v>
      </c>
      <c r="F376">
        <v>159</v>
      </c>
    </row>
    <row r="377" spans="1:6">
      <c r="A377">
        <v>12</v>
      </c>
      <c r="B377" t="s">
        <v>16</v>
      </c>
      <c r="C377" t="s">
        <v>4353</v>
      </c>
      <c r="D377" t="s">
        <v>4354</v>
      </c>
      <c r="E377" t="s">
        <v>53</v>
      </c>
      <c r="F377">
        <v>152</v>
      </c>
    </row>
    <row r="378" spans="1:6">
      <c r="A378">
        <v>13</v>
      </c>
      <c r="B378" t="s">
        <v>16</v>
      </c>
      <c r="C378" t="s">
        <v>4355</v>
      </c>
      <c r="D378" t="s">
        <v>4356</v>
      </c>
      <c r="E378" t="s">
        <v>36</v>
      </c>
      <c r="F378">
        <v>150</v>
      </c>
    </row>
    <row r="379" spans="1:6">
      <c r="A379">
        <v>14</v>
      </c>
      <c r="B379" t="s">
        <v>16</v>
      </c>
      <c r="C379" t="s">
        <v>4357</v>
      </c>
      <c r="D379" t="s">
        <v>4358</v>
      </c>
      <c r="E379" t="s">
        <v>553</v>
      </c>
      <c r="F379">
        <v>149</v>
      </c>
    </row>
    <row r="380" spans="1:6">
      <c r="A380">
        <v>15</v>
      </c>
      <c r="B380" t="s">
        <v>16</v>
      </c>
      <c r="C380" t="s">
        <v>4359</v>
      </c>
      <c r="D380" t="s">
        <v>4360</v>
      </c>
      <c r="E380" t="s">
        <v>13</v>
      </c>
      <c r="F380">
        <v>147</v>
      </c>
    </row>
    <row r="381" spans="1:6">
      <c r="A381">
        <v>16</v>
      </c>
      <c r="B381" t="s">
        <v>16</v>
      </c>
      <c r="C381" t="s">
        <v>4361</v>
      </c>
      <c r="D381" t="s">
        <v>4362</v>
      </c>
      <c r="E381" t="s">
        <v>21</v>
      </c>
      <c r="F381">
        <v>137</v>
      </c>
    </row>
    <row r="382" spans="1:6">
      <c r="A382">
        <v>17</v>
      </c>
      <c r="B382" t="s">
        <v>16</v>
      </c>
      <c r="C382" t="s">
        <v>4363</v>
      </c>
      <c r="D382" t="s">
        <v>4364</v>
      </c>
      <c r="E382" t="s">
        <v>213</v>
      </c>
      <c r="F382">
        <v>117</v>
      </c>
    </row>
    <row r="383" spans="1:6">
      <c r="A383">
        <v>18</v>
      </c>
      <c r="B383" t="s">
        <v>16</v>
      </c>
      <c r="C383" t="s">
        <v>4365</v>
      </c>
      <c r="D383" t="s">
        <v>4366</v>
      </c>
      <c r="E383" t="s">
        <v>13</v>
      </c>
      <c r="F383">
        <v>109</v>
      </c>
    </row>
    <row r="384" spans="1:6">
      <c r="A384">
        <v>19</v>
      </c>
      <c r="B384" t="s">
        <v>16</v>
      </c>
      <c r="C384" t="s">
        <v>4367</v>
      </c>
      <c r="D384" t="s">
        <v>4368</v>
      </c>
      <c r="E384" t="s">
        <v>210</v>
      </c>
      <c r="F384">
        <v>109</v>
      </c>
    </row>
    <row r="385" spans="1:6">
      <c r="A385">
        <v>20</v>
      </c>
      <c r="B385" t="s">
        <v>16</v>
      </c>
      <c r="C385" t="s">
        <v>4369</v>
      </c>
      <c r="D385" t="s">
        <v>4370</v>
      </c>
      <c r="E385" t="s">
        <v>21</v>
      </c>
      <c r="F385">
        <v>92</v>
      </c>
    </row>
    <row r="386" spans="1:6">
      <c r="A386">
        <v>21</v>
      </c>
      <c r="B386" t="s">
        <v>16</v>
      </c>
      <c r="C386" t="s">
        <v>4371</v>
      </c>
      <c r="D386" t="s">
        <v>4372</v>
      </c>
      <c r="E386" t="s">
        <v>13</v>
      </c>
      <c r="F386">
        <v>92</v>
      </c>
    </row>
    <row r="387" spans="1:6">
      <c r="A387">
        <v>22</v>
      </c>
      <c r="B387" t="s">
        <v>16</v>
      </c>
      <c r="C387" t="s">
        <v>4373</v>
      </c>
      <c r="D387" t="s">
        <v>4374</v>
      </c>
      <c r="E387" t="s">
        <v>25</v>
      </c>
      <c r="F387">
        <v>92</v>
      </c>
    </row>
    <row r="388" spans="1:6">
      <c r="A388">
        <v>23</v>
      </c>
      <c r="B388" t="s">
        <v>16</v>
      </c>
      <c r="C388" t="s">
        <v>4375</v>
      </c>
      <c r="D388" t="s">
        <v>4376</v>
      </c>
      <c r="E388" t="s">
        <v>25</v>
      </c>
      <c r="F388">
        <v>92</v>
      </c>
    </row>
    <row r="389" spans="1:6">
      <c r="A389">
        <v>24</v>
      </c>
      <c r="B389" t="s">
        <v>16</v>
      </c>
      <c r="C389" t="s">
        <v>4377</v>
      </c>
      <c r="D389" t="s">
        <v>4378</v>
      </c>
      <c r="E389" t="s">
        <v>213</v>
      </c>
      <c r="F389">
        <v>92</v>
      </c>
    </row>
    <row r="390" spans="1:6">
      <c r="A390">
        <v>25</v>
      </c>
      <c r="B390" t="s">
        <v>16</v>
      </c>
      <c r="C390" t="s">
        <v>4379</v>
      </c>
      <c r="D390" t="s">
        <v>4380</v>
      </c>
      <c r="E390" t="s">
        <v>213</v>
      </c>
      <c r="F390">
        <v>92</v>
      </c>
    </row>
    <row r="391" spans="1:6">
      <c r="A391">
        <v>26</v>
      </c>
      <c r="B391" t="s">
        <v>16</v>
      </c>
      <c r="C391" t="s">
        <v>4381</v>
      </c>
      <c r="D391" t="s">
        <v>4382</v>
      </c>
      <c r="E391" t="s">
        <v>32</v>
      </c>
      <c r="F391">
        <v>55</v>
      </c>
    </row>
    <row r="392" spans="1:6">
      <c r="A392">
        <v>27</v>
      </c>
      <c r="B392" t="s">
        <v>16</v>
      </c>
      <c r="C392" t="s">
        <v>4383</v>
      </c>
      <c r="D392" t="s">
        <v>3875</v>
      </c>
      <c r="E392" t="s">
        <v>13</v>
      </c>
      <c r="F392">
        <v>55</v>
      </c>
    </row>
    <row r="393" spans="1:6">
      <c r="A393">
        <v>28</v>
      </c>
      <c r="B393" t="s">
        <v>16</v>
      </c>
      <c r="C393" t="s">
        <v>4384</v>
      </c>
      <c r="D393" t="s">
        <v>4385</v>
      </c>
      <c r="E393" t="s">
        <v>13</v>
      </c>
      <c r="F393">
        <v>55</v>
      </c>
    </row>
    <row r="394" spans="1:6">
      <c r="A394">
        <v>29</v>
      </c>
      <c r="B394" t="s">
        <v>16</v>
      </c>
      <c r="C394" t="s">
        <v>4386</v>
      </c>
      <c r="D394" t="s">
        <v>4387</v>
      </c>
      <c r="E394" t="s">
        <v>13</v>
      </c>
      <c r="F394">
        <v>55</v>
      </c>
    </row>
    <row r="395" spans="1:6">
      <c r="A395">
        <v>30</v>
      </c>
      <c r="B395" t="s">
        <v>16</v>
      </c>
      <c r="C395" t="s">
        <v>4388</v>
      </c>
      <c r="D395" t="s">
        <v>4389</v>
      </c>
      <c r="E395" t="s">
        <v>70</v>
      </c>
      <c r="F395">
        <v>40</v>
      </c>
    </row>
    <row r="396" spans="1:6">
      <c r="A396">
        <v>31</v>
      </c>
      <c r="B396" t="s">
        <v>16</v>
      </c>
      <c r="C396" t="s">
        <v>4390</v>
      </c>
      <c r="D396" t="s">
        <v>4391</v>
      </c>
      <c r="E396" t="s">
        <v>70</v>
      </c>
      <c r="F396">
        <v>40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2:F297"/>
  <sheetViews>
    <sheetView workbookViewId="0">
      <selection activeCell="C14" sqref="C14"/>
    </sheetView>
  </sheetViews>
  <sheetFormatPr defaultRowHeight="15"/>
  <cols>
    <col min="1" max="1" width="51" bestFit="1" customWidth="1"/>
    <col min="2" max="2" width="14.85546875" bestFit="1" customWidth="1"/>
    <col min="3" max="3" width="29.85546875" bestFit="1" customWidth="1"/>
    <col min="4" max="4" width="10.140625" bestFit="1" customWidth="1"/>
    <col min="5" max="5" width="20" bestFit="1" customWidth="1"/>
    <col min="6" max="6" width="6.42578125" bestFit="1" customWidth="1"/>
  </cols>
  <sheetData>
    <row r="2" spans="1:6">
      <c r="A2" t="s">
        <v>3659</v>
      </c>
    </row>
    <row r="4" spans="1:6">
      <c r="A4" t="s">
        <v>1038</v>
      </c>
    </row>
    <row r="6" spans="1:6">
      <c r="B6" t="s">
        <v>1040</v>
      </c>
    </row>
    <row r="8" spans="1:6">
      <c r="A8" t="s">
        <v>1032</v>
      </c>
      <c r="B8" t="s">
        <v>1031</v>
      </c>
      <c r="C8" t="s">
        <v>1030</v>
      </c>
      <c r="D8" t="s">
        <v>1029</v>
      </c>
      <c r="E8" t="s">
        <v>1028</v>
      </c>
    </row>
    <row r="9" spans="1:6">
      <c r="F9" t="s">
        <v>1027</v>
      </c>
    </row>
    <row r="11" spans="1:6">
      <c r="A11" t="s">
        <v>96</v>
      </c>
      <c r="B11" t="s">
        <v>994</v>
      </c>
      <c r="C11" t="s">
        <v>4392</v>
      </c>
      <c r="D11" t="s">
        <v>4393</v>
      </c>
      <c r="E11" t="s">
        <v>451</v>
      </c>
      <c r="F11">
        <v>3665</v>
      </c>
    </row>
    <row r="12" spans="1:6">
      <c r="A12" t="s">
        <v>93</v>
      </c>
      <c r="B12" t="s">
        <v>994</v>
      </c>
      <c r="C12" t="s">
        <v>4394</v>
      </c>
      <c r="D12" t="s">
        <v>3717</v>
      </c>
      <c r="E12" t="s">
        <v>138</v>
      </c>
      <c r="F12">
        <v>3650</v>
      </c>
    </row>
    <row r="13" spans="1:6">
      <c r="A13" t="s">
        <v>90</v>
      </c>
      <c r="B13" t="s">
        <v>994</v>
      </c>
      <c r="C13" t="s">
        <v>4395</v>
      </c>
      <c r="D13" t="s">
        <v>4396</v>
      </c>
      <c r="E13" t="s">
        <v>816</v>
      </c>
      <c r="F13">
        <v>3288</v>
      </c>
    </row>
    <row r="14" spans="1:6">
      <c r="A14" t="s">
        <v>87</v>
      </c>
      <c r="B14" t="s">
        <v>994</v>
      </c>
      <c r="C14" t="s">
        <v>4397</v>
      </c>
      <c r="D14" t="s">
        <v>4398</v>
      </c>
      <c r="E14" t="s">
        <v>803</v>
      </c>
      <c r="F14">
        <v>3250</v>
      </c>
    </row>
    <row r="15" spans="1:6">
      <c r="A15" t="s">
        <v>84</v>
      </c>
      <c r="B15" t="s">
        <v>994</v>
      </c>
      <c r="C15" t="s">
        <v>4399</v>
      </c>
      <c r="D15" t="s">
        <v>4400</v>
      </c>
      <c r="E15" t="s">
        <v>138</v>
      </c>
      <c r="F15">
        <v>3040</v>
      </c>
    </row>
    <row r="16" spans="1:6">
      <c r="A16" t="s">
        <v>80</v>
      </c>
      <c r="B16" t="s">
        <v>994</v>
      </c>
      <c r="C16" t="s">
        <v>4401</v>
      </c>
      <c r="D16" t="s">
        <v>4330</v>
      </c>
      <c r="E16" t="s">
        <v>149</v>
      </c>
      <c r="F16">
        <v>2908</v>
      </c>
    </row>
    <row r="17" spans="1:6">
      <c r="A17" t="s">
        <v>77</v>
      </c>
      <c r="B17" t="s">
        <v>994</v>
      </c>
      <c r="C17" t="s">
        <v>4402</v>
      </c>
      <c r="D17" t="s">
        <v>4403</v>
      </c>
      <c r="E17" t="s">
        <v>816</v>
      </c>
      <c r="F17">
        <v>2845</v>
      </c>
    </row>
    <row r="18" spans="1:6">
      <c r="A18" t="s">
        <v>73</v>
      </c>
      <c r="B18" t="s">
        <v>994</v>
      </c>
      <c r="C18" t="s">
        <v>4404</v>
      </c>
      <c r="D18" t="s">
        <v>4405</v>
      </c>
      <c r="E18" t="s">
        <v>803</v>
      </c>
      <c r="F18">
        <v>2700</v>
      </c>
    </row>
    <row r="19" spans="1:6">
      <c r="A19" t="s">
        <v>69</v>
      </c>
      <c r="B19" t="s">
        <v>994</v>
      </c>
      <c r="C19" t="s">
        <v>4406</v>
      </c>
      <c r="D19" t="s">
        <v>4407</v>
      </c>
      <c r="E19" t="s">
        <v>930</v>
      </c>
      <c r="F19">
        <v>2668</v>
      </c>
    </row>
    <row r="20" spans="1:6">
      <c r="A20" t="s">
        <v>65</v>
      </c>
      <c r="B20" t="s">
        <v>994</v>
      </c>
      <c r="C20" t="s">
        <v>4408</v>
      </c>
      <c r="D20" t="s">
        <v>4409</v>
      </c>
      <c r="E20" t="s">
        <v>816</v>
      </c>
      <c r="F20">
        <v>2597</v>
      </c>
    </row>
    <row r="21" spans="1:6">
      <c r="A21" t="s">
        <v>62</v>
      </c>
      <c r="B21" t="s">
        <v>994</v>
      </c>
      <c r="C21" t="s">
        <v>4410</v>
      </c>
      <c r="D21" t="s">
        <v>4411</v>
      </c>
      <c r="E21" t="s">
        <v>574</v>
      </c>
      <c r="F21">
        <v>2475</v>
      </c>
    </row>
    <row r="22" spans="1:6">
      <c r="A22" t="s">
        <v>59</v>
      </c>
      <c r="B22" t="s">
        <v>994</v>
      </c>
      <c r="C22" t="s">
        <v>4412</v>
      </c>
      <c r="D22" t="s">
        <v>4413</v>
      </c>
      <c r="E22" t="s">
        <v>935</v>
      </c>
      <c r="F22">
        <v>2288</v>
      </c>
    </row>
    <row r="23" spans="1:6">
      <c r="A23" t="s">
        <v>56</v>
      </c>
      <c r="B23" t="s">
        <v>994</v>
      </c>
      <c r="C23" t="s">
        <v>4414</v>
      </c>
      <c r="D23" t="s">
        <v>4415</v>
      </c>
      <c r="E23" t="s">
        <v>803</v>
      </c>
      <c r="F23">
        <v>2272</v>
      </c>
    </row>
    <row r="24" spans="1:6">
      <c r="A24" t="s">
        <v>52</v>
      </c>
      <c r="B24" t="s">
        <v>994</v>
      </c>
      <c r="C24" t="s">
        <v>4416</v>
      </c>
      <c r="D24" t="s">
        <v>4013</v>
      </c>
      <c r="E24" t="s">
        <v>930</v>
      </c>
      <c r="F24">
        <v>2183</v>
      </c>
    </row>
    <row r="25" spans="1:6">
      <c r="A25" t="s">
        <v>49</v>
      </c>
      <c r="B25" t="s">
        <v>994</v>
      </c>
      <c r="C25" t="s">
        <v>4417</v>
      </c>
      <c r="D25" t="s">
        <v>4418</v>
      </c>
      <c r="E25" t="s">
        <v>930</v>
      </c>
      <c r="F25">
        <v>2078</v>
      </c>
    </row>
    <row r="26" spans="1:6">
      <c r="A26" t="s">
        <v>46</v>
      </c>
      <c r="B26" t="s">
        <v>994</v>
      </c>
      <c r="C26" t="s">
        <v>4419</v>
      </c>
      <c r="D26" t="s">
        <v>4420</v>
      </c>
      <c r="E26" t="s">
        <v>803</v>
      </c>
      <c r="F26">
        <v>2020</v>
      </c>
    </row>
    <row r="27" spans="1:6">
      <c r="A27" t="s">
        <v>96</v>
      </c>
      <c r="B27" t="s">
        <v>961</v>
      </c>
      <c r="C27" t="s">
        <v>4421</v>
      </c>
      <c r="D27" t="s">
        <v>3795</v>
      </c>
      <c r="E27" t="s">
        <v>451</v>
      </c>
      <c r="F27">
        <v>1907</v>
      </c>
    </row>
    <row r="28" spans="1:6">
      <c r="A28" t="s">
        <v>93</v>
      </c>
      <c r="B28" t="s">
        <v>961</v>
      </c>
      <c r="C28" t="s">
        <v>4422</v>
      </c>
      <c r="D28" t="s">
        <v>3727</v>
      </c>
      <c r="E28" t="s">
        <v>464</v>
      </c>
      <c r="F28">
        <v>1807</v>
      </c>
    </row>
    <row r="29" spans="1:6">
      <c r="A29" t="s">
        <v>90</v>
      </c>
      <c r="B29" t="s">
        <v>961</v>
      </c>
      <c r="C29" t="s">
        <v>4423</v>
      </c>
      <c r="D29" t="s">
        <v>4424</v>
      </c>
      <c r="E29" t="s">
        <v>803</v>
      </c>
      <c r="F29">
        <v>1792</v>
      </c>
    </row>
    <row r="30" spans="1:6">
      <c r="A30" t="s">
        <v>87</v>
      </c>
      <c r="B30" t="s">
        <v>961</v>
      </c>
      <c r="C30" t="s">
        <v>4425</v>
      </c>
      <c r="D30" t="s">
        <v>4102</v>
      </c>
      <c r="E30" t="s">
        <v>574</v>
      </c>
      <c r="F30">
        <v>1750</v>
      </c>
    </row>
    <row r="31" spans="1:6">
      <c r="A31" t="s">
        <v>84</v>
      </c>
      <c r="B31" t="s">
        <v>961</v>
      </c>
      <c r="C31" t="s">
        <v>4426</v>
      </c>
      <c r="D31" t="s">
        <v>4427</v>
      </c>
      <c r="E31" t="s">
        <v>149</v>
      </c>
      <c r="F31">
        <v>1717</v>
      </c>
    </row>
    <row r="32" spans="1:6">
      <c r="A32" t="s">
        <v>80</v>
      </c>
      <c r="B32" t="s">
        <v>961</v>
      </c>
      <c r="C32" t="s">
        <v>4428</v>
      </c>
      <c r="D32" t="s">
        <v>4429</v>
      </c>
      <c r="E32" t="s">
        <v>464</v>
      </c>
      <c r="F32">
        <v>1717</v>
      </c>
    </row>
    <row r="33" spans="1:6">
      <c r="A33" t="s">
        <v>77</v>
      </c>
      <c r="B33" t="s">
        <v>961</v>
      </c>
      <c r="C33" t="s">
        <v>4430</v>
      </c>
      <c r="D33" t="s">
        <v>4431</v>
      </c>
      <c r="E33" t="s">
        <v>803</v>
      </c>
      <c r="F33">
        <v>1692</v>
      </c>
    </row>
    <row r="34" spans="1:6">
      <c r="A34" t="s">
        <v>73</v>
      </c>
      <c r="B34" t="s">
        <v>961</v>
      </c>
      <c r="C34" t="s">
        <v>4432</v>
      </c>
      <c r="D34" t="s">
        <v>4433</v>
      </c>
      <c r="E34" t="s">
        <v>138</v>
      </c>
      <c r="F34">
        <v>1675</v>
      </c>
    </row>
    <row r="35" spans="1:6">
      <c r="A35" t="s">
        <v>69</v>
      </c>
      <c r="B35" t="s">
        <v>961</v>
      </c>
      <c r="C35" t="s">
        <v>4434</v>
      </c>
      <c r="D35" t="s">
        <v>4435</v>
      </c>
      <c r="E35" t="s">
        <v>574</v>
      </c>
      <c r="F35">
        <v>1669</v>
      </c>
    </row>
    <row r="36" spans="1:6">
      <c r="A36" t="s">
        <v>65</v>
      </c>
      <c r="B36" t="s">
        <v>961</v>
      </c>
      <c r="C36" t="s">
        <v>4436</v>
      </c>
      <c r="D36" t="s">
        <v>4437</v>
      </c>
      <c r="E36" t="s">
        <v>935</v>
      </c>
      <c r="F36">
        <v>1657</v>
      </c>
    </row>
    <row r="37" spans="1:6">
      <c r="A37" t="s">
        <v>62</v>
      </c>
      <c r="B37" t="s">
        <v>961</v>
      </c>
      <c r="C37" t="s">
        <v>4438</v>
      </c>
      <c r="D37" t="s">
        <v>4069</v>
      </c>
      <c r="E37" t="s">
        <v>25</v>
      </c>
      <c r="F37">
        <v>1607</v>
      </c>
    </row>
    <row r="38" spans="1:6">
      <c r="A38" t="s">
        <v>59</v>
      </c>
      <c r="B38" t="s">
        <v>961</v>
      </c>
      <c r="C38" t="s">
        <v>4439</v>
      </c>
      <c r="D38" t="s">
        <v>4326</v>
      </c>
      <c r="E38" t="s">
        <v>803</v>
      </c>
      <c r="F38">
        <v>1521</v>
      </c>
    </row>
    <row r="39" spans="1:6">
      <c r="A39" t="s">
        <v>56</v>
      </c>
      <c r="B39" t="s">
        <v>961</v>
      </c>
      <c r="C39" t="s">
        <v>4440</v>
      </c>
      <c r="D39" t="s">
        <v>4441</v>
      </c>
      <c r="E39" t="s">
        <v>66</v>
      </c>
      <c r="F39">
        <v>1513</v>
      </c>
    </row>
    <row r="40" spans="1:6">
      <c r="A40" t="s">
        <v>52</v>
      </c>
      <c r="B40" t="s">
        <v>961</v>
      </c>
      <c r="C40" t="s">
        <v>4442</v>
      </c>
      <c r="D40" t="s">
        <v>4443</v>
      </c>
      <c r="E40" t="s">
        <v>574</v>
      </c>
      <c r="F40">
        <v>1460</v>
      </c>
    </row>
    <row r="41" spans="1:6">
      <c r="A41" t="s">
        <v>49</v>
      </c>
      <c r="B41" t="s">
        <v>961</v>
      </c>
      <c r="C41" t="s">
        <v>4444</v>
      </c>
      <c r="D41" t="s">
        <v>4445</v>
      </c>
      <c r="E41" t="s">
        <v>464</v>
      </c>
      <c r="F41">
        <v>1456</v>
      </c>
    </row>
    <row r="42" spans="1:6">
      <c r="A42" t="s">
        <v>46</v>
      </c>
      <c r="B42" t="s">
        <v>961</v>
      </c>
      <c r="C42" t="s">
        <v>4446</v>
      </c>
      <c r="D42" t="s">
        <v>4447</v>
      </c>
      <c r="E42" t="s">
        <v>240</v>
      </c>
      <c r="F42">
        <v>1375</v>
      </c>
    </row>
    <row r="43" spans="1:6">
      <c r="A43" t="s">
        <v>96</v>
      </c>
      <c r="B43" t="s">
        <v>927</v>
      </c>
      <c r="C43" t="s">
        <v>4448</v>
      </c>
      <c r="D43" t="s">
        <v>4449</v>
      </c>
      <c r="E43" t="s">
        <v>451</v>
      </c>
      <c r="F43">
        <v>1361</v>
      </c>
    </row>
    <row r="44" spans="1:6">
      <c r="A44" t="s">
        <v>93</v>
      </c>
      <c r="B44" t="s">
        <v>927</v>
      </c>
      <c r="C44" t="s">
        <v>4450</v>
      </c>
      <c r="D44" t="s">
        <v>4451</v>
      </c>
      <c r="E44" t="s">
        <v>935</v>
      </c>
      <c r="F44">
        <v>1314</v>
      </c>
    </row>
    <row r="45" spans="1:6">
      <c r="A45" t="s">
        <v>90</v>
      </c>
      <c r="B45" t="s">
        <v>927</v>
      </c>
      <c r="C45" t="s">
        <v>4452</v>
      </c>
      <c r="D45" t="s">
        <v>4301</v>
      </c>
      <c r="E45" t="s">
        <v>935</v>
      </c>
      <c r="F45">
        <v>1288</v>
      </c>
    </row>
    <row r="46" spans="1:6">
      <c r="A46" t="s">
        <v>87</v>
      </c>
      <c r="B46" t="s">
        <v>927</v>
      </c>
      <c r="C46" t="s">
        <v>4453</v>
      </c>
      <c r="D46" t="s">
        <v>3681</v>
      </c>
      <c r="E46" t="s">
        <v>935</v>
      </c>
      <c r="F46">
        <v>1235</v>
      </c>
    </row>
    <row r="47" spans="1:6">
      <c r="A47" t="s">
        <v>84</v>
      </c>
      <c r="B47" t="s">
        <v>927</v>
      </c>
      <c r="C47" t="s">
        <v>4454</v>
      </c>
      <c r="D47" t="s">
        <v>4455</v>
      </c>
      <c r="E47" t="s">
        <v>138</v>
      </c>
      <c r="F47">
        <v>1195</v>
      </c>
    </row>
    <row r="48" spans="1:6">
      <c r="A48" t="s">
        <v>80</v>
      </c>
      <c r="B48" t="s">
        <v>927</v>
      </c>
      <c r="C48" t="s">
        <v>4456</v>
      </c>
      <c r="D48" t="s">
        <v>3756</v>
      </c>
      <c r="E48" t="s">
        <v>163</v>
      </c>
      <c r="F48">
        <v>1193</v>
      </c>
    </row>
    <row r="49" spans="1:6">
      <c r="A49" t="s">
        <v>77</v>
      </c>
      <c r="B49" t="s">
        <v>927</v>
      </c>
      <c r="C49" t="s">
        <v>4457</v>
      </c>
      <c r="D49" t="s">
        <v>4458</v>
      </c>
      <c r="E49" t="s">
        <v>803</v>
      </c>
      <c r="F49">
        <v>1192</v>
      </c>
    </row>
    <row r="50" spans="1:6">
      <c r="A50" t="s">
        <v>73</v>
      </c>
      <c r="B50" t="s">
        <v>927</v>
      </c>
      <c r="C50" t="s">
        <v>4459</v>
      </c>
      <c r="D50" t="s">
        <v>4460</v>
      </c>
      <c r="E50" t="s">
        <v>803</v>
      </c>
      <c r="F50">
        <v>1184</v>
      </c>
    </row>
    <row r="51" spans="1:6">
      <c r="A51" t="s">
        <v>69</v>
      </c>
      <c r="B51" t="s">
        <v>927</v>
      </c>
      <c r="C51" t="s">
        <v>4461</v>
      </c>
      <c r="D51" t="s">
        <v>4462</v>
      </c>
      <c r="E51" t="s">
        <v>138</v>
      </c>
      <c r="F51">
        <v>1148</v>
      </c>
    </row>
    <row r="52" spans="1:6">
      <c r="A52" t="s">
        <v>65</v>
      </c>
      <c r="B52" t="s">
        <v>927</v>
      </c>
      <c r="C52" t="s">
        <v>4463</v>
      </c>
      <c r="D52" t="s">
        <v>4464</v>
      </c>
      <c r="E52" t="s">
        <v>138</v>
      </c>
      <c r="F52">
        <v>1141</v>
      </c>
    </row>
    <row r="53" spans="1:6">
      <c r="A53" t="s">
        <v>62</v>
      </c>
      <c r="B53" t="s">
        <v>927</v>
      </c>
      <c r="C53" t="s">
        <v>4465</v>
      </c>
      <c r="D53" t="s">
        <v>4466</v>
      </c>
      <c r="E53" t="s">
        <v>163</v>
      </c>
      <c r="F53">
        <v>1107</v>
      </c>
    </row>
    <row r="54" spans="1:6">
      <c r="A54" t="s">
        <v>59</v>
      </c>
      <c r="B54" t="s">
        <v>927</v>
      </c>
      <c r="C54" t="s">
        <v>4467</v>
      </c>
      <c r="D54" t="s">
        <v>4468</v>
      </c>
      <c r="E54" t="s">
        <v>4469</v>
      </c>
      <c r="F54">
        <v>1099</v>
      </c>
    </row>
    <row r="55" spans="1:6">
      <c r="A55" t="s">
        <v>56</v>
      </c>
      <c r="B55" t="s">
        <v>927</v>
      </c>
      <c r="C55" t="s">
        <v>4470</v>
      </c>
      <c r="D55" t="s">
        <v>4245</v>
      </c>
      <c r="E55" t="s">
        <v>748</v>
      </c>
      <c r="F55">
        <v>1096</v>
      </c>
    </row>
    <row r="56" spans="1:6">
      <c r="A56" t="s">
        <v>52</v>
      </c>
      <c r="B56" t="s">
        <v>927</v>
      </c>
      <c r="C56" t="s">
        <v>4471</v>
      </c>
      <c r="D56" t="s">
        <v>4472</v>
      </c>
      <c r="E56" t="s">
        <v>935</v>
      </c>
      <c r="F56">
        <v>1095</v>
      </c>
    </row>
    <row r="57" spans="1:6">
      <c r="A57" t="s">
        <v>49</v>
      </c>
      <c r="B57" t="s">
        <v>927</v>
      </c>
      <c r="C57" t="s">
        <v>4473</v>
      </c>
      <c r="D57" t="s">
        <v>4474</v>
      </c>
      <c r="E57" t="s">
        <v>177</v>
      </c>
      <c r="F57">
        <v>1095</v>
      </c>
    </row>
    <row r="58" spans="1:6">
      <c r="A58" t="s">
        <v>46</v>
      </c>
      <c r="B58" t="s">
        <v>927</v>
      </c>
      <c r="C58" t="s">
        <v>4475</v>
      </c>
      <c r="D58" t="s">
        <v>4476</v>
      </c>
      <c r="E58" t="s">
        <v>935</v>
      </c>
      <c r="F58">
        <v>1082</v>
      </c>
    </row>
    <row r="59" spans="1:6">
      <c r="A59" t="s">
        <v>96</v>
      </c>
      <c r="B59" t="s">
        <v>894</v>
      </c>
      <c r="C59" t="s">
        <v>4477</v>
      </c>
      <c r="D59" t="s">
        <v>4478</v>
      </c>
      <c r="E59" t="s">
        <v>267</v>
      </c>
      <c r="F59">
        <v>1271</v>
      </c>
    </row>
    <row r="60" spans="1:6">
      <c r="A60" t="s">
        <v>93</v>
      </c>
      <c r="B60" t="s">
        <v>894</v>
      </c>
      <c r="C60" t="s">
        <v>4479</v>
      </c>
      <c r="D60" t="s">
        <v>4480</v>
      </c>
      <c r="E60" t="s">
        <v>13</v>
      </c>
      <c r="F60">
        <v>1215</v>
      </c>
    </row>
    <row r="61" spans="1:6">
      <c r="A61" t="s">
        <v>90</v>
      </c>
      <c r="B61" t="s">
        <v>894</v>
      </c>
      <c r="C61" t="s">
        <v>4481</v>
      </c>
      <c r="D61" t="s">
        <v>4482</v>
      </c>
      <c r="E61" t="s">
        <v>240</v>
      </c>
      <c r="F61">
        <v>1196</v>
      </c>
    </row>
    <row r="62" spans="1:6">
      <c r="A62" t="s">
        <v>87</v>
      </c>
      <c r="B62" t="s">
        <v>894</v>
      </c>
      <c r="C62" t="s">
        <v>4483</v>
      </c>
      <c r="D62" t="s">
        <v>4484</v>
      </c>
      <c r="E62" t="s">
        <v>25</v>
      </c>
      <c r="F62">
        <v>1192</v>
      </c>
    </row>
    <row r="63" spans="1:6">
      <c r="A63" t="s">
        <v>84</v>
      </c>
      <c r="B63" t="s">
        <v>894</v>
      </c>
      <c r="C63" t="s">
        <v>4485</v>
      </c>
      <c r="D63" t="s">
        <v>3760</v>
      </c>
      <c r="E63" t="s">
        <v>66</v>
      </c>
      <c r="F63">
        <v>1180</v>
      </c>
    </row>
    <row r="64" spans="1:6">
      <c r="A64" t="s">
        <v>80</v>
      </c>
      <c r="B64" t="s">
        <v>894</v>
      </c>
      <c r="C64" t="s">
        <v>4486</v>
      </c>
      <c r="D64" t="s">
        <v>4487</v>
      </c>
      <c r="E64" t="s">
        <v>553</v>
      </c>
      <c r="F64">
        <v>1060</v>
      </c>
    </row>
    <row r="65" spans="1:6">
      <c r="A65" t="s">
        <v>77</v>
      </c>
      <c r="B65" t="s">
        <v>894</v>
      </c>
      <c r="C65" t="s">
        <v>4488</v>
      </c>
      <c r="D65" t="s">
        <v>4489</v>
      </c>
      <c r="E65" t="s">
        <v>643</v>
      </c>
      <c r="F65">
        <v>1017</v>
      </c>
    </row>
    <row r="66" spans="1:6">
      <c r="A66" t="s">
        <v>73</v>
      </c>
      <c r="B66" t="s">
        <v>894</v>
      </c>
      <c r="C66" t="s">
        <v>4490</v>
      </c>
      <c r="D66" t="s">
        <v>4491</v>
      </c>
      <c r="E66" t="s">
        <v>553</v>
      </c>
      <c r="F66">
        <v>1009</v>
      </c>
    </row>
    <row r="67" spans="1:6">
      <c r="A67" t="s">
        <v>69</v>
      </c>
      <c r="B67" t="s">
        <v>894</v>
      </c>
      <c r="C67" t="s">
        <v>4492</v>
      </c>
      <c r="D67" t="s">
        <v>4493</v>
      </c>
      <c r="E67" t="s">
        <v>13</v>
      </c>
      <c r="F67">
        <v>900</v>
      </c>
    </row>
    <row r="68" spans="1:6">
      <c r="A68" t="s">
        <v>65</v>
      </c>
      <c r="B68" t="s">
        <v>894</v>
      </c>
      <c r="C68" t="s">
        <v>4494</v>
      </c>
      <c r="D68" t="s">
        <v>3750</v>
      </c>
      <c r="E68" t="s">
        <v>195</v>
      </c>
      <c r="F68">
        <v>877</v>
      </c>
    </row>
    <row r="69" spans="1:6">
      <c r="A69" t="s">
        <v>62</v>
      </c>
      <c r="B69" t="s">
        <v>894</v>
      </c>
      <c r="C69" t="s">
        <v>4495</v>
      </c>
      <c r="D69" t="s">
        <v>4496</v>
      </c>
      <c r="E69" t="s">
        <v>240</v>
      </c>
      <c r="F69">
        <v>865</v>
      </c>
    </row>
    <row r="70" spans="1:6">
      <c r="A70" t="s">
        <v>59</v>
      </c>
      <c r="B70" t="s">
        <v>894</v>
      </c>
      <c r="C70" t="s">
        <v>4497</v>
      </c>
      <c r="D70" t="s">
        <v>4498</v>
      </c>
      <c r="E70" t="s">
        <v>574</v>
      </c>
      <c r="F70">
        <v>857</v>
      </c>
    </row>
    <row r="71" spans="1:6">
      <c r="A71" t="s">
        <v>56</v>
      </c>
      <c r="B71" t="s">
        <v>894</v>
      </c>
      <c r="C71" t="s">
        <v>4499</v>
      </c>
      <c r="D71" t="s">
        <v>4500</v>
      </c>
      <c r="E71" t="s">
        <v>267</v>
      </c>
      <c r="F71">
        <v>841</v>
      </c>
    </row>
    <row r="72" spans="1:6">
      <c r="A72" t="s">
        <v>52</v>
      </c>
      <c r="B72" t="s">
        <v>894</v>
      </c>
      <c r="C72" t="s">
        <v>4501</v>
      </c>
      <c r="D72" t="s">
        <v>4502</v>
      </c>
      <c r="E72" t="s">
        <v>643</v>
      </c>
      <c r="F72">
        <v>775</v>
      </c>
    </row>
    <row r="73" spans="1:6">
      <c r="A73" t="s">
        <v>49</v>
      </c>
      <c r="B73" t="s">
        <v>894</v>
      </c>
      <c r="C73" t="s">
        <v>4503</v>
      </c>
      <c r="D73" t="s">
        <v>4504</v>
      </c>
      <c r="E73" t="s">
        <v>569</v>
      </c>
      <c r="F73">
        <v>755</v>
      </c>
    </row>
    <row r="74" spans="1:6">
      <c r="A74" t="s">
        <v>46</v>
      </c>
      <c r="B74" t="s">
        <v>894</v>
      </c>
      <c r="C74" t="s">
        <v>4505</v>
      </c>
      <c r="D74" t="s">
        <v>3725</v>
      </c>
      <c r="E74" t="s">
        <v>574</v>
      </c>
      <c r="F74">
        <v>715</v>
      </c>
    </row>
    <row r="75" spans="1:6">
      <c r="A75" t="s">
        <v>96</v>
      </c>
      <c r="B75" t="s">
        <v>862</v>
      </c>
      <c r="C75" t="s">
        <v>4506</v>
      </c>
      <c r="D75" t="s">
        <v>899</v>
      </c>
      <c r="E75" t="s">
        <v>182</v>
      </c>
      <c r="F75">
        <v>1036</v>
      </c>
    </row>
    <row r="76" spans="1:6">
      <c r="A76" t="s">
        <v>93</v>
      </c>
      <c r="B76" t="s">
        <v>862</v>
      </c>
      <c r="C76" t="s">
        <v>4507</v>
      </c>
      <c r="D76" t="s">
        <v>3907</v>
      </c>
      <c r="E76" t="s">
        <v>167</v>
      </c>
      <c r="F76">
        <v>957</v>
      </c>
    </row>
    <row r="77" spans="1:6">
      <c r="A77" t="s">
        <v>90</v>
      </c>
      <c r="B77" t="s">
        <v>862</v>
      </c>
      <c r="C77" t="s">
        <v>4508</v>
      </c>
      <c r="D77" t="s">
        <v>4509</v>
      </c>
      <c r="E77" t="s">
        <v>4089</v>
      </c>
      <c r="F77">
        <v>872</v>
      </c>
    </row>
    <row r="78" spans="1:6">
      <c r="A78" t="s">
        <v>87</v>
      </c>
      <c r="B78" t="s">
        <v>862</v>
      </c>
      <c r="C78" t="s">
        <v>4510</v>
      </c>
      <c r="D78" t="s">
        <v>4511</v>
      </c>
      <c r="E78" t="s">
        <v>177</v>
      </c>
      <c r="F78">
        <v>855</v>
      </c>
    </row>
    <row r="79" spans="1:6">
      <c r="A79" t="s">
        <v>84</v>
      </c>
      <c r="B79" t="s">
        <v>862</v>
      </c>
      <c r="C79" t="s">
        <v>4512</v>
      </c>
      <c r="D79" t="s">
        <v>4513</v>
      </c>
      <c r="E79" t="s">
        <v>167</v>
      </c>
      <c r="F79">
        <v>661</v>
      </c>
    </row>
    <row r="80" spans="1:6">
      <c r="A80" t="s">
        <v>80</v>
      </c>
      <c r="B80" t="s">
        <v>862</v>
      </c>
      <c r="C80" t="s">
        <v>4514</v>
      </c>
      <c r="D80" t="s">
        <v>4515</v>
      </c>
      <c r="E80" t="s">
        <v>163</v>
      </c>
      <c r="F80">
        <v>648</v>
      </c>
    </row>
    <row r="81" spans="1:6">
      <c r="A81" t="s">
        <v>77</v>
      </c>
      <c r="B81" t="s">
        <v>862</v>
      </c>
      <c r="C81" t="s">
        <v>6116</v>
      </c>
      <c r="D81" t="s">
        <v>4516</v>
      </c>
      <c r="E81" t="s">
        <v>480</v>
      </c>
      <c r="F81">
        <v>434</v>
      </c>
    </row>
    <row r="82" spans="1:6">
      <c r="A82" t="s">
        <v>73</v>
      </c>
      <c r="B82" t="s">
        <v>862</v>
      </c>
      <c r="C82" t="s">
        <v>4517</v>
      </c>
      <c r="D82" t="s">
        <v>4518</v>
      </c>
      <c r="E82" t="s">
        <v>177</v>
      </c>
      <c r="F82">
        <v>382</v>
      </c>
    </row>
    <row r="83" spans="1:6">
      <c r="A83" t="s">
        <v>69</v>
      </c>
      <c r="B83" t="s">
        <v>862</v>
      </c>
      <c r="C83" t="s">
        <v>4519</v>
      </c>
      <c r="D83" t="s">
        <v>3861</v>
      </c>
      <c r="E83" t="s">
        <v>167</v>
      </c>
      <c r="F83">
        <v>342</v>
      </c>
    </row>
    <row r="84" spans="1:6">
      <c r="A84" t="s">
        <v>65</v>
      </c>
      <c r="B84" t="s">
        <v>862</v>
      </c>
      <c r="C84" t="s">
        <v>4520</v>
      </c>
      <c r="D84" t="s">
        <v>4489</v>
      </c>
      <c r="E84" t="s">
        <v>167</v>
      </c>
      <c r="F84">
        <v>242</v>
      </c>
    </row>
    <row r="85" spans="1:6">
      <c r="A85" t="s">
        <v>62</v>
      </c>
      <c r="B85" t="s">
        <v>862</v>
      </c>
      <c r="C85" t="s">
        <v>4521</v>
      </c>
      <c r="D85" t="s">
        <v>4522</v>
      </c>
      <c r="E85" t="s">
        <v>493</v>
      </c>
      <c r="F85">
        <v>213</v>
      </c>
    </row>
    <row r="86" spans="1:6">
      <c r="A86" t="s">
        <v>59</v>
      </c>
      <c r="B86" t="s">
        <v>862</v>
      </c>
      <c r="C86" t="s">
        <v>4523</v>
      </c>
      <c r="D86" t="s">
        <v>4524</v>
      </c>
      <c r="E86" t="s">
        <v>177</v>
      </c>
      <c r="F86">
        <v>205</v>
      </c>
    </row>
    <row r="87" spans="1:6">
      <c r="A87" t="s">
        <v>56</v>
      </c>
      <c r="B87" t="s">
        <v>862</v>
      </c>
      <c r="C87" t="s">
        <v>4525</v>
      </c>
      <c r="D87" t="s">
        <v>4526</v>
      </c>
      <c r="E87" t="s">
        <v>167</v>
      </c>
      <c r="F87">
        <v>172</v>
      </c>
    </row>
    <row r="88" spans="1:6">
      <c r="A88" t="s">
        <v>52</v>
      </c>
      <c r="B88" t="s">
        <v>862</v>
      </c>
      <c r="C88" t="s">
        <v>4527</v>
      </c>
      <c r="D88" t="s">
        <v>4528</v>
      </c>
      <c r="E88" t="s">
        <v>163</v>
      </c>
      <c r="F88">
        <v>152</v>
      </c>
    </row>
    <row r="89" spans="1:6">
      <c r="A89" t="s">
        <v>49</v>
      </c>
      <c r="B89" t="s">
        <v>862</v>
      </c>
      <c r="C89" t="s">
        <v>4529</v>
      </c>
      <c r="D89" t="s">
        <v>4530</v>
      </c>
      <c r="E89" t="s">
        <v>163</v>
      </c>
      <c r="F89">
        <v>152</v>
      </c>
    </row>
    <row r="90" spans="1:6">
      <c r="A90" t="s">
        <v>46</v>
      </c>
      <c r="B90" t="s">
        <v>862</v>
      </c>
      <c r="C90" t="s">
        <v>4531</v>
      </c>
      <c r="D90" t="s">
        <v>4532</v>
      </c>
      <c r="E90" t="s">
        <v>493</v>
      </c>
      <c r="F90">
        <v>150</v>
      </c>
    </row>
    <row r="91" spans="1:6">
      <c r="A91" t="s">
        <v>96</v>
      </c>
      <c r="B91" t="s">
        <v>827</v>
      </c>
      <c r="C91" t="s">
        <v>4533</v>
      </c>
      <c r="D91" t="s">
        <v>4534</v>
      </c>
      <c r="E91" t="s">
        <v>138</v>
      </c>
      <c r="F91">
        <v>1023</v>
      </c>
    </row>
    <row r="92" spans="1:6">
      <c r="A92" t="s">
        <v>93</v>
      </c>
      <c r="B92" t="s">
        <v>827</v>
      </c>
      <c r="C92" t="s">
        <v>4535</v>
      </c>
      <c r="D92" t="s">
        <v>4536</v>
      </c>
      <c r="E92" t="s">
        <v>464</v>
      </c>
      <c r="F92">
        <v>993</v>
      </c>
    </row>
    <row r="93" spans="1:6">
      <c r="A93" t="s">
        <v>90</v>
      </c>
      <c r="B93" t="s">
        <v>827</v>
      </c>
      <c r="C93" t="s">
        <v>4537</v>
      </c>
      <c r="D93" t="s">
        <v>4538</v>
      </c>
      <c r="E93" t="s">
        <v>464</v>
      </c>
      <c r="F93">
        <v>990</v>
      </c>
    </row>
    <row r="94" spans="1:6">
      <c r="A94" t="s">
        <v>87</v>
      </c>
      <c r="B94" t="s">
        <v>827</v>
      </c>
      <c r="C94" t="s">
        <v>4539</v>
      </c>
      <c r="D94" t="s">
        <v>4540</v>
      </c>
      <c r="E94" t="s">
        <v>451</v>
      </c>
      <c r="F94">
        <v>900</v>
      </c>
    </row>
    <row r="95" spans="1:6">
      <c r="A95" t="s">
        <v>84</v>
      </c>
      <c r="B95" t="s">
        <v>827</v>
      </c>
      <c r="C95" t="s">
        <v>4541</v>
      </c>
      <c r="D95" t="s">
        <v>4542</v>
      </c>
      <c r="E95" t="s">
        <v>451</v>
      </c>
      <c r="F95">
        <v>838</v>
      </c>
    </row>
    <row r="96" spans="1:6">
      <c r="A96" t="s">
        <v>80</v>
      </c>
      <c r="B96" t="s">
        <v>827</v>
      </c>
      <c r="C96" t="s">
        <v>4543</v>
      </c>
      <c r="D96" t="s">
        <v>4544</v>
      </c>
      <c r="E96" t="s">
        <v>832</v>
      </c>
      <c r="F96">
        <v>776</v>
      </c>
    </row>
    <row r="97" spans="1:6">
      <c r="A97" t="s">
        <v>77</v>
      </c>
      <c r="B97" t="s">
        <v>827</v>
      </c>
      <c r="C97" t="s">
        <v>4545</v>
      </c>
      <c r="D97" t="s">
        <v>4546</v>
      </c>
      <c r="E97" t="s">
        <v>138</v>
      </c>
      <c r="F97">
        <v>610</v>
      </c>
    </row>
    <row r="98" spans="1:6">
      <c r="A98" t="s">
        <v>73</v>
      </c>
      <c r="B98" t="s">
        <v>827</v>
      </c>
      <c r="C98" t="s">
        <v>4547</v>
      </c>
      <c r="D98" t="s">
        <v>4548</v>
      </c>
      <c r="E98" t="s">
        <v>138</v>
      </c>
      <c r="F98">
        <v>599</v>
      </c>
    </row>
    <row r="99" spans="1:6">
      <c r="A99" t="s">
        <v>69</v>
      </c>
      <c r="B99" t="s">
        <v>827</v>
      </c>
      <c r="C99" t="s">
        <v>4549</v>
      </c>
      <c r="D99" t="s">
        <v>4550</v>
      </c>
      <c r="E99" t="s">
        <v>138</v>
      </c>
      <c r="F99">
        <v>521</v>
      </c>
    </row>
    <row r="100" spans="1:6">
      <c r="A100" t="s">
        <v>65</v>
      </c>
      <c r="B100" t="s">
        <v>827</v>
      </c>
      <c r="C100" t="s">
        <v>4551</v>
      </c>
      <c r="D100" t="s">
        <v>4552</v>
      </c>
      <c r="E100" t="s">
        <v>138</v>
      </c>
      <c r="F100">
        <v>507</v>
      </c>
    </row>
    <row r="101" spans="1:6">
      <c r="A101" t="s">
        <v>62</v>
      </c>
      <c r="B101" t="s">
        <v>827</v>
      </c>
      <c r="C101" t="s">
        <v>4553</v>
      </c>
      <c r="D101" t="s">
        <v>4554</v>
      </c>
      <c r="E101" t="s">
        <v>451</v>
      </c>
      <c r="F101">
        <v>410</v>
      </c>
    </row>
    <row r="102" spans="1:6">
      <c r="A102" t="s">
        <v>59</v>
      </c>
      <c r="B102" t="s">
        <v>827</v>
      </c>
      <c r="C102" t="s">
        <v>4555</v>
      </c>
      <c r="D102" t="s">
        <v>4556</v>
      </c>
      <c r="E102" t="s">
        <v>451</v>
      </c>
      <c r="F102">
        <v>384</v>
      </c>
    </row>
    <row r="103" spans="1:6">
      <c r="A103" t="s">
        <v>56</v>
      </c>
      <c r="B103" t="s">
        <v>827</v>
      </c>
      <c r="C103" t="s">
        <v>4557</v>
      </c>
      <c r="D103" t="s">
        <v>4558</v>
      </c>
      <c r="E103" t="s">
        <v>128</v>
      </c>
      <c r="F103">
        <v>370</v>
      </c>
    </row>
    <row r="104" spans="1:6">
      <c r="A104" t="s">
        <v>52</v>
      </c>
      <c r="B104" t="s">
        <v>827</v>
      </c>
      <c r="C104" t="s">
        <v>4559</v>
      </c>
      <c r="D104" t="s">
        <v>4560</v>
      </c>
      <c r="E104" t="s">
        <v>132</v>
      </c>
      <c r="F104">
        <v>312</v>
      </c>
    </row>
    <row r="105" spans="1:6">
      <c r="A105" t="s">
        <v>49</v>
      </c>
      <c r="B105" t="s">
        <v>827</v>
      </c>
      <c r="C105" t="s">
        <v>4561</v>
      </c>
      <c r="D105" t="s">
        <v>3773</v>
      </c>
      <c r="E105" t="s">
        <v>132</v>
      </c>
      <c r="F105">
        <v>290</v>
      </c>
    </row>
    <row r="106" spans="1:6">
      <c r="A106" t="s">
        <v>46</v>
      </c>
      <c r="B106" t="s">
        <v>827</v>
      </c>
      <c r="C106" t="s">
        <v>4562</v>
      </c>
      <c r="D106" t="s">
        <v>4563</v>
      </c>
      <c r="E106" t="s">
        <v>832</v>
      </c>
      <c r="F106">
        <v>268</v>
      </c>
    </row>
    <row r="107" spans="1:6">
      <c r="A107" t="s">
        <v>96</v>
      </c>
      <c r="B107" t="s">
        <v>802</v>
      </c>
      <c r="C107" t="s">
        <v>4564</v>
      </c>
      <c r="D107" t="s">
        <v>4223</v>
      </c>
      <c r="E107" t="s">
        <v>803</v>
      </c>
      <c r="F107">
        <v>976</v>
      </c>
    </row>
    <row r="108" spans="1:6">
      <c r="A108" t="s">
        <v>93</v>
      </c>
      <c r="B108" t="s">
        <v>802</v>
      </c>
      <c r="C108" t="s">
        <v>4565</v>
      </c>
      <c r="D108" t="s">
        <v>3707</v>
      </c>
      <c r="E108" t="s">
        <v>803</v>
      </c>
      <c r="F108">
        <v>886</v>
      </c>
    </row>
    <row r="109" spans="1:6">
      <c r="A109" t="s">
        <v>90</v>
      </c>
      <c r="B109" t="s">
        <v>802</v>
      </c>
      <c r="C109" t="s">
        <v>4566</v>
      </c>
      <c r="D109" t="s">
        <v>4153</v>
      </c>
      <c r="E109" t="s">
        <v>803</v>
      </c>
      <c r="F109">
        <v>837</v>
      </c>
    </row>
    <row r="110" spans="1:6">
      <c r="A110" t="s">
        <v>87</v>
      </c>
      <c r="B110" t="s">
        <v>802</v>
      </c>
      <c r="C110" t="s">
        <v>4567</v>
      </c>
      <c r="D110" t="s">
        <v>4568</v>
      </c>
      <c r="E110" t="s">
        <v>803</v>
      </c>
      <c r="F110">
        <v>814</v>
      </c>
    </row>
    <row r="111" spans="1:6">
      <c r="A111" t="s">
        <v>84</v>
      </c>
      <c r="B111" t="s">
        <v>802</v>
      </c>
      <c r="C111" t="s">
        <v>4569</v>
      </c>
      <c r="D111" t="s">
        <v>4570</v>
      </c>
      <c r="E111" t="s">
        <v>930</v>
      </c>
      <c r="F111">
        <v>812</v>
      </c>
    </row>
    <row r="112" spans="1:6">
      <c r="A112" t="s">
        <v>80</v>
      </c>
      <c r="B112" t="s">
        <v>802</v>
      </c>
      <c r="C112" t="s">
        <v>4571</v>
      </c>
      <c r="D112" t="s">
        <v>4572</v>
      </c>
      <c r="E112" t="s">
        <v>935</v>
      </c>
      <c r="F112">
        <v>755</v>
      </c>
    </row>
    <row r="113" spans="1:6">
      <c r="A113" t="s">
        <v>77</v>
      </c>
      <c r="B113" t="s">
        <v>802</v>
      </c>
      <c r="C113" t="s">
        <v>4573</v>
      </c>
      <c r="D113" t="s">
        <v>4574</v>
      </c>
      <c r="E113" t="s">
        <v>935</v>
      </c>
      <c r="F113">
        <v>732</v>
      </c>
    </row>
    <row r="114" spans="1:6">
      <c r="A114" t="s">
        <v>73</v>
      </c>
      <c r="B114" t="s">
        <v>802</v>
      </c>
      <c r="C114" t="s">
        <v>4575</v>
      </c>
      <c r="D114" t="s">
        <v>4405</v>
      </c>
      <c r="E114" t="s">
        <v>799</v>
      </c>
      <c r="F114">
        <v>698</v>
      </c>
    </row>
    <row r="115" spans="1:6">
      <c r="A115" t="s">
        <v>69</v>
      </c>
      <c r="B115" t="s">
        <v>802</v>
      </c>
      <c r="C115" t="s">
        <v>4576</v>
      </c>
      <c r="D115" t="s">
        <v>4577</v>
      </c>
      <c r="E115" t="s">
        <v>816</v>
      </c>
      <c r="F115">
        <v>594</v>
      </c>
    </row>
    <row r="116" spans="1:6">
      <c r="A116" t="s">
        <v>65</v>
      </c>
      <c r="B116" t="s">
        <v>802</v>
      </c>
      <c r="C116" t="s">
        <v>4578</v>
      </c>
      <c r="D116" t="s">
        <v>4579</v>
      </c>
      <c r="E116" t="s">
        <v>930</v>
      </c>
      <c r="F116">
        <v>556</v>
      </c>
    </row>
    <row r="117" spans="1:6">
      <c r="A117" t="s">
        <v>62</v>
      </c>
      <c r="B117" t="s">
        <v>802</v>
      </c>
      <c r="C117" t="s">
        <v>4580</v>
      </c>
      <c r="D117" t="s">
        <v>4581</v>
      </c>
      <c r="E117" t="s">
        <v>3733</v>
      </c>
      <c r="F117">
        <v>549</v>
      </c>
    </row>
    <row r="118" spans="1:6">
      <c r="A118" t="s">
        <v>59</v>
      </c>
      <c r="B118" t="s">
        <v>802</v>
      </c>
      <c r="C118" t="s">
        <v>4582</v>
      </c>
      <c r="D118" t="s">
        <v>4583</v>
      </c>
      <c r="E118" t="s">
        <v>799</v>
      </c>
      <c r="F118">
        <v>515</v>
      </c>
    </row>
    <row r="119" spans="1:6">
      <c r="A119" t="s">
        <v>56</v>
      </c>
      <c r="B119" t="s">
        <v>802</v>
      </c>
      <c r="C119" t="s">
        <v>4584</v>
      </c>
      <c r="D119" t="s">
        <v>4585</v>
      </c>
      <c r="E119" t="s">
        <v>935</v>
      </c>
      <c r="F119">
        <v>501</v>
      </c>
    </row>
    <row r="120" spans="1:6">
      <c r="A120" t="s">
        <v>52</v>
      </c>
      <c r="B120" t="s">
        <v>802</v>
      </c>
      <c r="C120" t="s">
        <v>4586</v>
      </c>
      <c r="D120" t="s">
        <v>4579</v>
      </c>
      <c r="E120" t="s">
        <v>930</v>
      </c>
      <c r="F120">
        <v>410</v>
      </c>
    </row>
    <row r="121" spans="1:6">
      <c r="A121" t="s">
        <v>49</v>
      </c>
      <c r="B121" t="s">
        <v>802</v>
      </c>
      <c r="C121" t="s">
        <v>4587</v>
      </c>
      <c r="D121" t="s">
        <v>4588</v>
      </c>
      <c r="E121" t="s">
        <v>3733</v>
      </c>
      <c r="F121">
        <v>383</v>
      </c>
    </row>
    <row r="122" spans="1:6">
      <c r="A122" t="s">
        <v>46</v>
      </c>
      <c r="B122" t="s">
        <v>802</v>
      </c>
      <c r="C122" t="s">
        <v>4589</v>
      </c>
      <c r="D122" t="s">
        <v>4590</v>
      </c>
      <c r="E122" t="s">
        <v>803</v>
      </c>
      <c r="F122">
        <v>375</v>
      </c>
    </row>
    <row r="123" spans="1:6">
      <c r="A123" t="s">
        <v>96</v>
      </c>
      <c r="B123" t="s">
        <v>767</v>
      </c>
      <c r="C123" t="s">
        <v>4591</v>
      </c>
      <c r="D123" t="s">
        <v>4592</v>
      </c>
      <c r="E123" t="s">
        <v>422</v>
      </c>
      <c r="F123">
        <v>864</v>
      </c>
    </row>
    <row r="124" spans="1:6">
      <c r="A124" t="s">
        <v>93</v>
      </c>
      <c r="B124" t="s">
        <v>767</v>
      </c>
      <c r="C124" t="s">
        <v>4593</v>
      </c>
      <c r="D124" t="s">
        <v>4594</v>
      </c>
      <c r="E124" t="s">
        <v>422</v>
      </c>
      <c r="F124">
        <v>396</v>
      </c>
    </row>
    <row r="125" spans="1:6">
      <c r="A125" t="s">
        <v>90</v>
      </c>
      <c r="B125" t="s">
        <v>767</v>
      </c>
      <c r="C125" t="s">
        <v>4595</v>
      </c>
      <c r="D125" t="s">
        <v>4596</v>
      </c>
      <c r="E125" t="s">
        <v>431</v>
      </c>
      <c r="F125">
        <v>328</v>
      </c>
    </row>
    <row r="126" spans="1:6">
      <c r="A126" t="s">
        <v>87</v>
      </c>
      <c r="B126" t="s">
        <v>767</v>
      </c>
      <c r="C126" t="s">
        <v>4597</v>
      </c>
      <c r="D126" t="s">
        <v>4598</v>
      </c>
      <c r="E126" t="s">
        <v>431</v>
      </c>
      <c r="F126">
        <v>170</v>
      </c>
    </row>
    <row r="127" spans="1:6">
      <c r="A127" t="s">
        <v>84</v>
      </c>
      <c r="B127" t="s">
        <v>767</v>
      </c>
      <c r="C127" t="s">
        <v>4599</v>
      </c>
      <c r="D127" t="s">
        <v>4600</v>
      </c>
      <c r="E127" t="s">
        <v>431</v>
      </c>
      <c r="F127">
        <v>150</v>
      </c>
    </row>
    <row r="128" spans="1:6">
      <c r="A128" t="s">
        <v>80</v>
      </c>
      <c r="B128" t="s">
        <v>767</v>
      </c>
      <c r="C128" t="s">
        <v>4601</v>
      </c>
      <c r="D128" t="s">
        <v>4602</v>
      </c>
      <c r="E128" t="s">
        <v>422</v>
      </c>
      <c r="F128">
        <v>150</v>
      </c>
    </row>
    <row r="129" spans="1:6">
      <c r="A129" t="s">
        <v>77</v>
      </c>
      <c r="B129" t="s">
        <v>767</v>
      </c>
      <c r="C129" t="s">
        <v>4603</v>
      </c>
      <c r="D129" t="s">
        <v>4572</v>
      </c>
      <c r="E129" t="s">
        <v>422</v>
      </c>
      <c r="F129">
        <v>142</v>
      </c>
    </row>
    <row r="130" spans="1:6">
      <c r="A130" t="s">
        <v>73</v>
      </c>
      <c r="B130" t="s">
        <v>767</v>
      </c>
      <c r="C130" t="s">
        <v>4604</v>
      </c>
      <c r="D130" t="s">
        <v>4605</v>
      </c>
      <c r="E130" t="s">
        <v>1254</v>
      </c>
      <c r="F130">
        <v>92</v>
      </c>
    </row>
    <row r="131" spans="1:6">
      <c r="A131" t="s">
        <v>69</v>
      </c>
      <c r="B131" t="s">
        <v>767</v>
      </c>
      <c r="C131" t="s">
        <v>4606</v>
      </c>
      <c r="D131" t="s">
        <v>3681</v>
      </c>
      <c r="E131" t="s">
        <v>431</v>
      </c>
      <c r="F131">
        <v>60</v>
      </c>
    </row>
    <row r="132" spans="1:6">
      <c r="A132" t="s">
        <v>65</v>
      </c>
      <c r="B132" t="s">
        <v>767</v>
      </c>
      <c r="C132" t="s">
        <v>4607</v>
      </c>
      <c r="D132" t="s">
        <v>4608</v>
      </c>
      <c r="E132" t="s">
        <v>1254</v>
      </c>
      <c r="F132">
        <v>60</v>
      </c>
    </row>
    <row r="133" spans="1:6">
      <c r="A133" t="s">
        <v>62</v>
      </c>
      <c r="B133" t="s">
        <v>767</v>
      </c>
      <c r="C133" t="s">
        <v>4609</v>
      </c>
      <c r="D133" t="s">
        <v>4610</v>
      </c>
      <c r="E133" t="s">
        <v>1254</v>
      </c>
      <c r="F133">
        <v>60</v>
      </c>
    </row>
    <row r="134" spans="1:6">
      <c r="A134" t="s">
        <v>59</v>
      </c>
      <c r="B134" t="s">
        <v>767</v>
      </c>
      <c r="C134" t="s">
        <v>4611</v>
      </c>
      <c r="D134" t="s">
        <v>4612</v>
      </c>
      <c r="E134" t="s">
        <v>1254</v>
      </c>
      <c r="F134">
        <v>60</v>
      </c>
    </row>
    <row r="135" spans="1:6">
      <c r="A135" t="s">
        <v>96</v>
      </c>
      <c r="B135" t="s">
        <v>733</v>
      </c>
      <c r="C135" t="s">
        <v>4613</v>
      </c>
      <c r="D135" t="s">
        <v>4614</v>
      </c>
      <c r="E135" t="s">
        <v>748</v>
      </c>
      <c r="F135">
        <v>746</v>
      </c>
    </row>
    <row r="136" spans="1:6">
      <c r="A136" t="s">
        <v>93</v>
      </c>
      <c r="B136" t="s">
        <v>733</v>
      </c>
      <c r="C136" t="s">
        <v>4615</v>
      </c>
      <c r="D136" t="s">
        <v>4616</v>
      </c>
      <c r="E136" t="s">
        <v>748</v>
      </c>
      <c r="F136">
        <v>690</v>
      </c>
    </row>
    <row r="137" spans="1:6">
      <c r="A137" t="s">
        <v>90</v>
      </c>
      <c r="B137" t="s">
        <v>733</v>
      </c>
      <c r="C137" t="s">
        <v>4617</v>
      </c>
      <c r="D137" t="s">
        <v>4618</v>
      </c>
      <c r="E137" t="s">
        <v>360</v>
      </c>
      <c r="F137">
        <v>267</v>
      </c>
    </row>
    <row r="138" spans="1:6">
      <c r="A138" t="s">
        <v>87</v>
      </c>
      <c r="B138" t="s">
        <v>733</v>
      </c>
      <c r="C138" t="s">
        <v>4619</v>
      </c>
      <c r="D138" t="s">
        <v>4620</v>
      </c>
      <c r="E138" t="s">
        <v>360</v>
      </c>
      <c r="F138">
        <v>254</v>
      </c>
    </row>
    <row r="139" spans="1:6">
      <c r="A139" t="s">
        <v>84</v>
      </c>
      <c r="B139" t="s">
        <v>733</v>
      </c>
      <c r="C139" t="s">
        <v>4621</v>
      </c>
      <c r="D139" t="s">
        <v>4622</v>
      </c>
      <c r="E139" t="s">
        <v>360</v>
      </c>
      <c r="F139">
        <v>137</v>
      </c>
    </row>
    <row r="140" spans="1:6">
      <c r="A140" t="s">
        <v>96</v>
      </c>
      <c r="B140" t="s">
        <v>669</v>
      </c>
      <c r="C140" t="s">
        <v>4623</v>
      </c>
      <c r="D140" t="s">
        <v>4624</v>
      </c>
      <c r="E140" t="s">
        <v>344</v>
      </c>
      <c r="F140">
        <v>630</v>
      </c>
    </row>
    <row r="141" spans="1:6">
      <c r="A141" t="s">
        <v>93</v>
      </c>
      <c r="B141" t="s">
        <v>669</v>
      </c>
      <c r="C141" t="s">
        <v>4625</v>
      </c>
      <c r="D141" t="s">
        <v>4626</v>
      </c>
      <c r="E141" t="s">
        <v>344</v>
      </c>
      <c r="F141">
        <v>606</v>
      </c>
    </row>
    <row r="142" spans="1:6">
      <c r="A142" t="s">
        <v>90</v>
      </c>
      <c r="B142" t="s">
        <v>669</v>
      </c>
      <c r="C142" t="s">
        <v>4627</v>
      </c>
      <c r="D142" t="s">
        <v>3707</v>
      </c>
      <c r="E142" t="s">
        <v>344</v>
      </c>
      <c r="F142">
        <v>536</v>
      </c>
    </row>
    <row r="143" spans="1:6">
      <c r="A143" t="s">
        <v>87</v>
      </c>
      <c r="B143" t="s">
        <v>669</v>
      </c>
      <c r="C143" t="s">
        <v>4628</v>
      </c>
      <c r="D143" t="s">
        <v>4629</v>
      </c>
      <c r="E143" t="s">
        <v>3929</v>
      </c>
      <c r="F143">
        <v>446</v>
      </c>
    </row>
    <row r="144" spans="1:6">
      <c r="A144" t="s">
        <v>84</v>
      </c>
      <c r="B144" t="s">
        <v>669</v>
      </c>
      <c r="C144" t="s">
        <v>4630</v>
      </c>
      <c r="D144" t="s">
        <v>4631</v>
      </c>
      <c r="E144" t="s">
        <v>344</v>
      </c>
      <c r="F144">
        <v>378</v>
      </c>
    </row>
    <row r="145" spans="1:6">
      <c r="A145" t="s">
        <v>80</v>
      </c>
      <c r="B145" t="s">
        <v>669</v>
      </c>
      <c r="C145" t="s">
        <v>4632</v>
      </c>
      <c r="D145" t="s">
        <v>3907</v>
      </c>
      <c r="E145" t="s">
        <v>344</v>
      </c>
      <c r="F145">
        <v>356</v>
      </c>
    </row>
    <row r="146" spans="1:6">
      <c r="A146" t="s">
        <v>77</v>
      </c>
      <c r="B146" t="s">
        <v>669</v>
      </c>
      <c r="C146" t="s">
        <v>4633</v>
      </c>
      <c r="D146" t="s">
        <v>4634</v>
      </c>
      <c r="E146" t="s">
        <v>3929</v>
      </c>
      <c r="F146">
        <v>322</v>
      </c>
    </row>
    <row r="147" spans="1:6">
      <c r="A147" t="s">
        <v>73</v>
      </c>
      <c r="B147" t="s">
        <v>669</v>
      </c>
      <c r="C147" t="s">
        <v>4635</v>
      </c>
      <c r="D147" t="s">
        <v>4636</v>
      </c>
      <c r="E147" t="s">
        <v>3929</v>
      </c>
      <c r="F147">
        <v>287</v>
      </c>
    </row>
    <row r="148" spans="1:6">
      <c r="A148" t="s">
        <v>69</v>
      </c>
      <c r="B148" t="s">
        <v>669</v>
      </c>
      <c r="C148" t="s">
        <v>4637</v>
      </c>
      <c r="D148" t="s">
        <v>4638</v>
      </c>
      <c r="E148" t="s">
        <v>3929</v>
      </c>
      <c r="F148">
        <v>252</v>
      </c>
    </row>
    <row r="149" spans="1:6">
      <c r="A149" t="s">
        <v>65</v>
      </c>
      <c r="B149" t="s">
        <v>669</v>
      </c>
      <c r="C149" t="s">
        <v>4639</v>
      </c>
      <c r="D149" t="s">
        <v>4640</v>
      </c>
      <c r="E149" t="s">
        <v>3929</v>
      </c>
      <c r="F149">
        <v>252</v>
      </c>
    </row>
    <row r="150" spans="1:6">
      <c r="A150" t="s">
        <v>62</v>
      </c>
      <c r="B150" t="s">
        <v>669</v>
      </c>
      <c r="C150" t="s">
        <v>4641</v>
      </c>
      <c r="D150" t="s">
        <v>4642</v>
      </c>
      <c r="E150" t="s">
        <v>3929</v>
      </c>
      <c r="F150">
        <v>150</v>
      </c>
    </row>
    <row r="151" spans="1:6">
      <c r="A151" t="s">
        <v>59</v>
      </c>
      <c r="B151" t="s">
        <v>669</v>
      </c>
      <c r="C151" t="s">
        <v>4643</v>
      </c>
      <c r="D151" t="s">
        <v>4644</v>
      </c>
      <c r="E151" t="s">
        <v>344</v>
      </c>
      <c r="F151">
        <v>128</v>
      </c>
    </row>
    <row r="152" spans="1:6">
      <c r="A152" t="s">
        <v>56</v>
      </c>
      <c r="B152" t="s">
        <v>669</v>
      </c>
      <c r="C152" t="s">
        <v>4645</v>
      </c>
      <c r="D152" t="s">
        <v>4646</v>
      </c>
      <c r="E152" t="s">
        <v>344</v>
      </c>
      <c r="F152">
        <v>109</v>
      </c>
    </row>
    <row r="153" spans="1:6">
      <c r="A153" t="s">
        <v>52</v>
      </c>
      <c r="B153" t="s">
        <v>669</v>
      </c>
      <c r="C153" t="s">
        <v>4647</v>
      </c>
      <c r="D153" t="s">
        <v>4648</v>
      </c>
      <c r="E153" t="s">
        <v>344</v>
      </c>
      <c r="F153">
        <v>109</v>
      </c>
    </row>
    <row r="154" spans="1:6">
      <c r="A154" t="s">
        <v>49</v>
      </c>
      <c r="B154" t="s">
        <v>669</v>
      </c>
      <c r="C154" t="s">
        <v>4649</v>
      </c>
      <c r="D154" t="s">
        <v>4650</v>
      </c>
      <c r="E154" t="s">
        <v>344</v>
      </c>
      <c r="F154">
        <v>93</v>
      </c>
    </row>
    <row r="155" spans="1:6">
      <c r="A155" t="s">
        <v>46</v>
      </c>
      <c r="B155" t="s">
        <v>669</v>
      </c>
      <c r="C155" t="s">
        <v>4651</v>
      </c>
      <c r="D155" t="s">
        <v>4652</v>
      </c>
      <c r="E155" t="s">
        <v>344</v>
      </c>
      <c r="F155">
        <v>93</v>
      </c>
    </row>
    <row r="156" spans="1:6">
      <c r="A156" t="s">
        <v>96</v>
      </c>
      <c r="B156" t="s">
        <v>634</v>
      </c>
      <c r="C156" t="s">
        <v>4653</v>
      </c>
      <c r="D156" t="s">
        <v>4654</v>
      </c>
      <c r="E156" t="s">
        <v>643</v>
      </c>
      <c r="F156">
        <v>167</v>
      </c>
    </row>
    <row r="157" spans="1:6">
      <c r="A157" t="s">
        <v>93</v>
      </c>
      <c r="B157" t="s">
        <v>634</v>
      </c>
      <c r="C157" t="s">
        <v>4655</v>
      </c>
      <c r="D157" t="s">
        <v>4656</v>
      </c>
      <c r="E157" t="s">
        <v>649</v>
      </c>
      <c r="F157">
        <v>150</v>
      </c>
    </row>
    <row r="158" spans="1:6">
      <c r="A158" t="s">
        <v>90</v>
      </c>
      <c r="B158" t="s">
        <v>634</v>
      </c>
      <c r="C158" t="s">
        <v>4657</v>
      </c>
      <c r="D158" t="s">
        <v>4658</v>
      </c>
      <c r="E158" t="s">
        <v>3969</v>
      </c>
      <c r="F158">
        <v>128</v>
      </c>
    </row>
    <row r="159" spans="1:6">
      <c r="A159" t="s">
        <v>96</v>
      </c>
      <c r="B159" t="s">
        <v>601</v>
      </c>
      <c r="C159" t="s">
        <v>4659</v>
      </c>
      <c r="D159" t="s">
        <v>4660</v>
      </c>
      <c r="E159" t="s">
        <v>97</v>
      </c>
      <c r="F159">
        <v>650</v>
      </c>
    </row>
    <row r="160" spans="1:6">
      <c r="A160" t="s">
        <v>93</v>
      </c>
      <c r="B160" t="s">
        <v>601</v>
      </c>
      <c r="C160" t="s">
        <v>4661</v>
      </c>
      <c r="D160" t="s">
        <v>4662</v>
      </c>
      <c r="E160" t="s">
        <v>97</v>
      </c>
      <c r="F160">
        <v>553</v>
      </c>
    </row>
    <row r="161" spans="1:6">
      <c r="A161" t="s">
        <v>90</v>
      </c>
      <c r="B161" t="s">
        <v>601</v>
      </c>
      <c r="C161" t="s">
        <v>4663</v>
      </c>
      <c r="D161" t="s">
        <v>4664</v>
      </c>
      <c r="E161" t="s">
        <v>277</v>
      </c>
      <c r="F161">
        <v>313</v>
      </c>
    </row>
    <row r="162" spans="1:6">
      <c r="A162" t="s">
        <v>87</v>
      </c>
      <c r="B162" t="s">
        <v>601</v>
      </c>
      <c r="C162" t="s">
        <v>4665</v>
      </c>
      <c r="D162" t="s">
        <v>4666</v>
      </c>
      <c r="E162" t="s">
        <v>277</v>
      </c>
      <c r="F162">
        <v>280</v>
      </c>
    </row>
    <row r="163" spans="1:6">
      <c r="A163" t="s">
        <v>84</v>
      </c>
      <c r="B163" t="s">
        <v>601</v>
      </c>
      <c r="C163" t="s">
        <v>4667</v>
      </c>
      <c r="D163" t="s">
        <v>4668</v>
      </c>
      <c r="E163" t="s">
        <v>304</v>
      </c>
      <c r="F163">
        <v>275</v>
      </c>
    </row>
    <row r="164" spans="1:6">
      <c r="A164" t="s">
        <v>80</v>
      </c>
      <c r="B164" t="s">
        <v>601</v>
      </c>
      <c r="C164" t="s">
        <v>4669</v>
      </c>
      <c r="D164" t="s">
        <v>4670</v>
      </c>
      <c r="E164" t="s">
        <v>304</v>
      </c>
      <c r="F164">
        <v>275</v>
      </c>
    </row>
    <row r="165" spans="1:6">
      <c r="A165" t="s">
        <v>77</v>
      </c>
      <c r="B165" t="s">
        <v>601</v>
      </c>
      <c r="C165" t="s">
        <v>4671</v>
      </c>
      <c r="D165" t="s">
        <v>4672</v>
      </c>
      <c r="E165" t="s">
        <v>288</v>
      </c>
      <c r="F165">
        <v>252</v>
      </c>
    </row>
    <row r="166" spans="1:6">
      <c r="A166" t="s">
        <v>73</v>
      </c>
      <c r="B166" t="s">
        <v>601</v>
      </c>
      <c r="C166" t="s">
        <v>4673</v>
      </c>
      <c r="D166" t="s">
        <v>4274</v>
      </c>
      <c r="E166" t="s">
        <v>616</v>
      </c>
      <c r="F166">
        <v>192</v>
      </c>
    </row>
    <row r="167" spans="1:6">
      <c r="A167" t="s">
        <v>69</v>
      </c>
      <c r="B167" t="s">
        <v>601</v>
      </c>
      <c r="C167" t="s">
        <v>4674</v>
      </c>
      <c r="D167" t="s">
        <v>4675</v>
      </c>
      <c r="E167" t="s">
        <v>304</v>
      </c>
      <c r="F167">
        <v>192</v>
      </c>
    </row>
    <row r="168" spans="1:6">
      <c r="A168" t="s">
        <v>65</v>
      </c>
      <c r="B168" t="s">
        <v>601</v>
      </c>
      <c r="C168" t="s">
        <v>4676</v>
      </c>
      <c r="D168" t="s">
        <v>4677</v>
      </c>
      <c r="E168" t="s">
        <v>277</v>
      </c>
      <c r="F168">
        <v>150</v>
      </c>
    </row>
    <row r="169" spans="1:6">
      <c r="A169" t="s">
        <v>62</v>
      </c>
      <c r="B169" t="s">
        <v>601</v>
      </c>
      <c r="C169" t="s">
        <v>4678</v>
      </c>
      <c r="D169" t="s">
        <v>4400</v>
      </c>
      <c r="E169" t="s">
        <v>277</v>
      </c>
      <c r="F169">
        <v>150</v>
      </c>
    </row>
    <row r="170" spans="1:6">
      <c r="A170" t="s">
        <v>59</v>
      </c>
      <c r="B170" t="s">
        <v>601</v>
      </c>
      <c r="C170" t="s">
        <v>4679</v>
      </c>
      <c r="D170" t="s">
        <v>4029</v>
      </c>
      <c r="E170" t="s">
        <v>277</v>
      </c>
      <c r="F170">
        <v>128</v>
      </c>
    </row>
    <row r="171" spans="1:6">
      <c r="A171" t="s">
        <v>56</v>
      </c>
      <c r="B171" t="s">
        <v>601</v>
      </c>
      <c r="C171" t="s">
        <v>4680</v>
      </c>
      <c r="D171" t="s">
        <v>4681</v>
      </c>
      <c r="E171" t="s">
        <v>277</v>
      </c>
      <c r="F171">
        <v>128</v>
      </c>
    </row>
    <row r="172" spans="1:6">
      <c r="A172" t="s">
        <v>52</v>
      </c>
      <c r="B172" t="s">
        <v>601</v>
      </c>
      <c r="C172" t="s">
        <v>4682</v>
      </c>
      <c r="D172" t="s">
        <v>4683</v>
      </c>
      <c r="E172" t="s">
        <v>616</v>
      </c>
      <c r="F172">
        <v>117</v>
      </c>
    </row>
    <row r="173" spans="1:6">
      <c r="A173" t="s">
        <v>49</v>
      </c>
      <c r="B173" t="s">
        <v>601</v>
      </c>
      <c r="C173" t="s">
        <v>4684</v>
      </c>
      <c r="D173" t="s">
        <v>4685</v>
      </c>
      <c r="E173" t="s">
        <v>105</v>
      </c>
      <c r="F173">
        <v>117</v>
      </c>
    </row>
    <row r="174" spans="1:6">
      <c r="A174" t="s">
        <v>46</v>
      </c>
      <c r="B174" t="s">
        <v>601</v>
      </c>
      <c r="C174" t="s">
        <v>4686</v>
      </c>
      <c r="D174" t="s">
        <v>3740</v>
      </c>
      <c r="E174" t="s">
        <v>277</v>
      </c>
      <c r="F174">
        <v>109</v>
      </c>
    </row>
    <row r="175" spans="1:6">
      <c r="A175" t="s">
        <v>96</v>
      </c>
      <c r="B175" t="s">
        <v>566</v>
      </c>
      <c r="C175" t="s">
        <v>4687</v>
      </c>
      <c r="D175" t="s">
        <v>4688</v>
      </c>
      <c r="E175" t="s">
        <v>267</v>
      </c>
      <c r="F175">
        <v>711</v>
      </c>
    </row>
    <row r="176" spans="1:6">
      <c r="A176" t="s">
        <v>93</v>
      </c>
      <c r="B176" t="s">
        <v>566</v>
      </c>
      <c r="C176" t="s">
        <v>4689</v>
      </c>
      <c r="D176" t="s">
        <v>4358</v>
      </c>
      <c r="E176" t="s">
        <v>267</v>
      </c>
      <c r="F176">
        <v>627</v>
      </c>
    </row>
    <row r="177" spans="1:6">
      <c r="A177" t="s">
        <v>90</v>
      </c>
      <c r="B177" t="s">
        <v>566</v>
      </c>
      <c r="C177" t="s">
        <v>4690</v>
      </c>
      <c r="D177" t="s">
        <v>4691</v>
      </c>
      <c r="E177" t="s">
        <v>574</v>
      </c>
      <c r="F177">
        <v>558</v>
      </c>
    </row>
    <row r="178" spans="1:6">
      <c r="A178" t="s">
        <v>87</v>
      </c>
      <c r="B178" t="s">
        <v>566</v>
      </c>
      <c r="C178" t="s">
        <v>4692</v>
      </c>
      <c r="D178" t="s">
        <v>4296</v>
      </c>
      <c r="E178" t="s">
        <v>267</v>
      </c>
      <c r="F178">
        <v>536</v>
      </c>
    </row>
    <row r="179" spans="1:6">
      <c r="A179" t="s">
        <v>84</v>
      </c>
      <c r="B179" t="s">
        <v>566</v>
      </c>
      <c r="C179" t="s">
        <v>4693</v>
      </c>
      <c r="D179" t="s">
        <v>4027</v>
      </c>
      <c r="E179" t="s">
        <v>267</v>
      </c>
      <c r="F179">
        <v>470</v>
      </c>
    </row>
    <row r="180" spans="1:6">
      <c r="A180" t="s">
        <v>80</v>
      </c>
      <c r="B180" t="s">
        <v>566</v>
      </c>
      <c r="C180" t="s">
        <v>4694</v>
      </c>
      <c r="D180" t="s">
        <v>4695</v>
      </c>
      <c r="E180" t="s">
        <v>267</v>
      </c>
      <c r="F180">
        <v>457</v>
      </c>
    </row>
    <row r="181" spans="1:6">
      <c r="A181" t="s">
        <v>77</v>
      </c>
      <c r="B181" t="s">
        <v>566</v>
      </c>
      <c r="C181" t="s">
        <v>4696</v>
      </c>
      <c r="D181" t="s">
        <v>4697</v>
      </c>
      <c r="E181" t="s">
        <v>574</v>
      </c>
      <c r="F181">
        <v>284</v>
      </c>
    </row>
    <row r="182" spans="1:6">
      <c r="A182" t="s">
        <v>73</v>
      </c>
      <c r="B182" t="s">
        <v>566</v>
      </c>
      <c r="C182" t="s">
        <v>4698</v>
      </c>
      <c r="D182" t="s">
        <v>3819</v>
      </c>
      <c r="E182" t="s">
        <v>267</v>
      </c>
      <c r="F182">
        <v>228</v>
      </c>
    </row>
    <row r="183" spans="1:6">
      <c r="A183" t="s">
        <v>69</v>
      </c>
      <c r="B183" t="s">
        <v>566</v>
      </c>
      <c r="C183" t="s">
        <v>4699</v>
      </c>
      <c r="D183" t="s">
        <v>4700</v>
      </c>
      <c r="E183" t="s">
        <v>267</v>
      </c>
      <c r="F183">
        <v>220</v>
      </c>
    </row>
    <row r="184" spans="1:6">
      <c r="A184" t="s">
        <v>65</v>
      </c>
      <c r="B184" t="s">
        <v>566</v>
      </c>
      <c r="C184" t="s">
        <v>4701</v>
      </c>
      <c r="D184" t="s">
        <v>4702</v>
      </c>
      <c r="E184" t="s">
        <v>267</v>
      </c>
      <c r="F184">
        <v>220</v>
      </c>
    </row>
    <row r="185" spans="1:6">
      <c r="A185" t="s">
        <v>62</v>
      </c>
      <c r="B185" t="s">
        <v>566</v>
      </c>
      <c r="C185" t="s">
        <v>4703</v>
      </c>
      <c r="D185" t="s">
        <v>4704</v>
      </c>
      <c r="E185" t="s">
        <v>574</v>
      </c>
      <c r="F185">
        <v>220</v>
      </c>
    </row>
    <row r="186" spans="1:6">
      <c r="A186" t="s">
        <v>59</v>
      </c>
      <c r="B186" t="s">
        <v>566</v>
      </c>
      <c r="C186" t="s">
        <v>4705</v>
      </c>
      <c r="D186" t="s">
        <v>4706</v>
      </c>
      <c r="E186" t="s">
        <v>267</v>
      </c>
      <c r="F186">
        <v>200</v>
      </c>
    </row>
    <row r="187" spans="1:6">
      <c r="A187" t="s">
        <v>56</v>
      </c>
      <c r="B187" t="s">
        <v>566</v>
      </c>
      <c r="C187" t="s">
        <v>4707</v>
      </c>
      <c r="D187" t="s">
        <v>4708</v>
      </c>
      <c r="E187" t="s">
        <v>267</v>
      </c>
      <c r="F187">
        <v>152</v>
      </c>
    </row>
    <row r="188" spans="1:6">
      <c r="A188" t="s">
        <v>52</v>
      </c>
      <c r="B188" t="s">
        <v>566</v>
      </c>
      <c r="C188" t="s">
        <v>4709</v>
      </c>
      <c r="D188" t="s">
        <v>4710</v>
      </c>
      <c r="E188" t="s">
        <v>574</v>
      </c>
      <c r="F188">
        <v>152</v>
      </c>
    </row>
    <row r="189" spans="1:6">
      <c r="A189" t="s">
        <v>49</v>
      </c>
      <c r="B189" t="s">
        <v>566</v>
      </c>
      <c r="C189" t="s">
        <v>4711</v>
      </c>
      <c r="D189" t="s">
        <v>4712</v>
      </c>
      <c r="E189" t="s">
        <v>267</v>
      </c>
      <c r="F189">
        <v>152</v>
      </c>
    </row>
    <row r="190" spans="1:6">
      <c r="A190" t="s">
        <v>46</v>
      </c>
      <c r="B190" t="s">
        <v>566</v>
      </c>
      <c r="C190" t="s">
        <v>4694</v>
      </c>
      <c r="D190" t="s">
        <v>4695</v>
      </c>
      <c r="E190" t="s">
        <v>267</v>
      </c>
      <c r="F190">
        <v>152</v>
      </c>
    </row>
    <row r="191" spans="1:6">
      <c r="A191" t="s">
        <v>96</v>
      </c>
      <c r="B191" t="s">
        <v>532</v>
      </c>
      <c r="C191" t="s">
        <v>4713</v>
      </c>
      <c r="D191" t="s">
        <v>4714</v>
      </c>
      <c r="E191" t="s">
        <v>13</v>
      </c>
      <c r="F191">
        <v>695</v>
      </c>
    </row>
    <row r="192" spans="1:6">
      <c r="A192" t="s">
        <v>93</v>
      </c>
      <c r="B192" t="s">
        <v>532</v>
      </c>
      <c r="C192" t="s">
        <v>4715</v>
      </c>
      <c r="D192" t="s">
        <v>4716</v>
      </c>
      <c r="E192" t="s">
        <v>25</v>
      </c>
      <c r="F192">
        <v>674</v>
      </c>
    </row>
    <row r="193" spans="1:6">
      <c r="A193" t="s">
        <v>90</v>
      </c>
      <c r="B193" t="s">
        <v>532</v>
      </c>
      <c r="C193" t="s">
        <v>4717</v>
      </c>
      <c r="D193" t="s">
        <v>4718</v>
      </c>
      <c r="E193" t="s">
        <v>195</v>
      </c>
      <c r="F193">
        <v>605</v>
      </c>
    </row>
    <row r="194" spans="1:6">
      <c r="A194" t="s">
        <v>87</v>
      </c>
      <c r="B194" t="s">
        <v>532</v>
      </c>
      <c r="C194" t="s">
        <v>4719</v>
      </c>
      <c r="D194" t="s">
        <v>4720</v>
      </c>
      <c r="E194" t="s">
        <v>240</v>
      </c>
      <c r="F194">
        <v>604</v>
      </c>
    </row>
    <row r="195" spans="1:6">
      <c r="A195" t="s">
        <v>84</v>
      </c>
      <c r="B195" t="s">
        <v>532</v>
      </c>
      <c r="C195" t="s">
        <v>4721</v>
      </c>
      <c r="D195" t="s">
        <v>4722</v>
      </c>
      <c r="E195" t="s">
        <v>13</v>
      </c>
      <c r="F195">
        <v>590</v>
      </c>
    </row>
    <row r="196" spans="1:6">
      <c r="A196" t="s">
        <v>80</v>
      </c>
      <c r="B196" t="s">
        <v>532</v>
      </c>
      <c r="C196" t="s">
        <v>4723</v>
      </c>
      <c r="D196" t="s">
        <v>4724</v>
      </c>
      <c r="E196" t="s">
        <v>70</v>
      </c>
      <c r="F196">
        <v>569</v>
      </c>
    </row>
    <row r="197" spans="1:6">
      <c r="A197" t="s">
        <v>77</v>
      </c>
      <c r="B197" t="s">
        <v>532</v>
      </c>
      <c r="C197" t="s">
        <v>4725</v>
      </c>
      <c r="D197" t="s">
        <v>3968</v>
      </c>
      <c r="E197" t="s">
        <v>240</v>
      </c>
      <c r="F197">
        <v>488</v>
      </c>
    </row>
    <row r="198" spans="1:6">
      <c r="A198" t="s">
        <v>73</v>
      </c>
      <c r="B198" t="s">
        <v>532</v>
      </c>
      <c r="C198" t="s">
        <v>4726</v>
      </c>
      <c r="D198" t="s">
        <v>3802</v>
      </c>
      <c r="E198" t="s">
        <v>210</v>
      </c>
      <c r="F198">
        <v>477</v>
      </c>
    </row>
    <row r="199" spans="1:6">
      <c r="A199" t="s">
        <v>69</v>
      </c>
      <c r="B199" t="s">
        <v>532</v>
      </c>
      <c r="C199" t="s">
        <v>4727</v>
      </c>
      <c r="D199" t="s">
        <v>4728</v>
      </c>
      <c r="E199" t="s">
        <v>233</v>
      </c>
      <c r="F199">
        <v>450</v>
      </c>
    </row>
    <row r="200" spans="1:6">
      <c r="A200" t="s">
        <v>65</v>
      </c>
      <c r="B200" t="s">
        <v>532</v>
      </c>
      <c r="C200" t="s">
        <v>4729</v>
      </c>
      <c r="D200" t="s">
        <v>4730</v>
      </c>
      <c r="E200" t="s">
        <v>25</v>
      </c>
      <c r="F200">
        <v>439</v>
      </c>
    </row>
    <row r="201" spans="1:6">
      <c r="A201" t="s">
        <v>62</v>
      </c>
      <c r="B201" t="s">
        <v>532</v>
      </c>
      <c r="C201" t="s">
        <v>4731</v>
      </c>
      <c r="D201" t="s">
        <v>4732</v>
      </c>
      <c r="E201" t="s">
        <v>210</v>
      </c>
      <c r="F201">
        <v>400</v>
      </c>
    </row>
    <row r="202" spans="1:6">
      <c r="A202" t="s">
        <v>59</v>
      </c>
      <c r="B202" t="s">
        <v>532</v>
      </c>
      <c r="C202" t="s">
        <v>4733</v>
      </c>
      <c r="D202" t="s">
        <v>4734</v>
      </c>
      <c r="E202" t="s">
        <v>233</v>
      </c>
      <c r="F202">
        <v>384</v>
      </c>
    </row>
    <row r="203" spans="1:6">
      <c r="A203" t="s">
        <v>56</v>
      </c>
      <c r="B203" t="s">
        <v>532</v>
      </c>
      <c r="C203" t="s">
        <v>4735</v>
      </c>
      <c r="D203" t="s">
        <v>3715</v>
      </c>
      <c r="E203" t="s">
        <v>81</v>
      </c>
      <c r="F203">
        <v>290</v>
      </c>
    </row>
    <row r="204" spans="1:6">
      <c r="A204" t="s">
        <v>52</v>
      </c>
      <c r="B204" t="s">
        <v>532</v>
      </c>
      <c r="C204" t="s">
        <v>4736</v>
      </c>
      <c r="D204" t="s">
        <v>4737</v>
      </c>
      <c r="E204" t="s">
        <v>70</v>
      </c>
      <c r="F204">
        <v>284</v>
      </c>
    </row>
    <row r="205" spans="1:6">
      <c r="A205" t="s">
        <v>49</v>
      </c>
      <c r="B205" t="s">
        <v>532</v>
      </c>
      <c r="C205" t="s">
        <v>4738</v>
      </c>
      <c r="D205" t="s">
        <v>4739</v>
      </c>
      <c r="E205" t="s">
        <v>237</v>
      </c>
      <c r="F205">
        <v>275</v>
      </c>
    </row>
    <row r="206" spans="1:6">
      <c r="A206" t="s">
        <v>46</v>
      </c>
      <c r="B206" t="s">
        <v>532</v>
      </c>
      <c r="C206" t="s">
        <v>4740</v>
      </c>
      <c r="D206" t="s">
        <v>4741</v>
      </c>
      <c r="E206" t="s">
        <v>237</v>
      </c>
      <c r="F206">
        <v>275</v>
      </c>
    </row>
    <row r="207" spans="1:6">
      <c r="A207" t="s">
        <v>96</v>
      </c>
      <c r="B207" t="s">
        <v>498</v>
      </c>
      <c r="C207" t="s">
        <v>4742</v>
      </c>
      <c r="D207" t="s">
        <v>4743</v>
      </c>
      <c r="E207" t="s">
        <v>177</v>
      </c>
      <c r="F207">
        <v>149</v>
      </c>
    </row>
    <row r="208" spans="1:6">
      <c r="A208" t="s">
        <v>93</v>
      </c>
      <c r="B208" t="s">
        <v>498</v>
      </c>
      <c r="C208" t="s">
        <v>4744</v>
      </c>
      <c r="D208" t="s">
        <v>4745</v>
      </c>
      <c r="E208" t="s">
        <v>167</v>
      </c>
      <c r="F208">
        <v>131</v>
      </c>
    </row>
    <row r="209" spans="1:6">
      <c r="A209" t="s">
        <v>90</v>
      </c>
      <c r="B209" t="s">
        <v>498</v>
      </c>
      <c r="C209" t="s">
        <v>4746</v>
      </c>
      <c r="D209" t="s">
        <v>4407</v>
      </c>
      <c r="E209" t="s">
        <v>167</v>
      </c>
      <c r="F209">
        <v>128</v>
      </c>
    </row>
    <row r="210" spans="1:6">
      <c r="A210" t="s">
        <v>87</v>
      </c>
      <c r="B210" t="s">
        <v>498</v>
      </c>
      <c r="C210" t="s">
        <v>4747</v>
      </c>
      <c r="D210" t="s">
        <v>4748</v>
      </c>
      <c r="E210" t="s">
        <v>167</v>
      </c>
      <c r="F210">
        <v>117</v>
      </c>
    </row>
    <row r="211" spans="1:6">
      <c r="A211" t="s">
        <v>84</v>
      </c>
      <c r="B211" t="s">
        <v>498</v>
      </c>
      <c r="C211" t="s">
        <v>4749</v>
      </c>
      <c r="D211" t="s">
        <v>4750</v>
      </c>
      <c r="E211" t="s">
        <v>167</v>
      </c>
      <c r="F211">
        <v>114</v>
      </c>
    </row>
    <row r="212" spans="1:6">
      <c r="A212" t="s">
        <v>80</v>
      </c>
      <c r="B212" t="s">
        <v>498</v>
      </c>
      <c r="C212" t="s">
        <v>4751</v>
      </c>
      <c r="D212" t="s">
        <v>4752</v>
      </c>
      <c r="E212" t="s">
        <v>177</v>
      </c>
      <c r="F212">
        <v>109</v>
      </c>
    </row>
    <row r="213" spans="1:6">
      <c r="A213" t="s">
        <v>77</v>
      </c>
      <c r="B213" t="s">
        <v>498</v>
      </c>
      <c r="C213" t="s">
        <v>4753</v>
      </c>
      <c r="D213" t="s">
        <v>4754</v>
      </c>
      <c r="E213" t="s">
        <v>167</v>
      </c>
      <c r="F213">
        <v>106</v>
      </c>
    </row>
    <row r="214" spans="1:6">
      <c r="A214" t="s">
        <v>73</v>
      </c>
      <c r="B214" t="s">
        <v>498</v>
      </c>
      <c r="C214" t="s">
        <v>4755</v>
      </c>
      <c r="D214" t="s">
        <v>4136</v>
      </c>
      <c r="E214" t="s">
        <v>163</v>
      </c>
      <c r="F214">
        <v>92</v>
      </c>
    </row>
    <row r="215" spans="1:6">
      <c r="A215" t="s">
        <v>69</v>
      </c>
      <c r="B215" t="s">
        <v>498</v>
      </c>
      <c r="C215" t="s">
        <v>4756</v>
      </c>
      <c r="D215" t="s">
        <v>4757</v>
      </c>
      <c r="E215" t="s">
        <v>177</v>
      </c>
      <c r="F215">
        <v>55</v>
      </c>
    </row>
    <row r="216" spans="1:6">
      <c r="A216" t="s">
        <v>96</v>
      </c>
      <c r="B216" t="s">
        <v>479</v>
      </c>
      <c r="C216" t="s">
        <v>4758</v>
      </c>
      <c r="D216" t="s">
        <v>4759</v>
      </c>
      <c r="E216" t="s">
        <v>480</v>
      </c>
      <c r="F216">
        <v>128</v>
      </c>
    </row>
    <row r="217" spans="1:6">
      <c r="A217" t="s">
        <v>93</v>
      </c>
      <c r="B217" t="s">
        <v>479</v>
      </c>
      <c r="C217" t="s">
        <v>4760</v>
      </c>
      <c r="D217" t="s">
        <v>4761</v>
      </c>
      <c r="E217" t="s">
        <v>480</v>
      </c>
      <c r="F217">
        <v>55</v>
      </c>
    </row>
    <row r="218" spans="1:6">
      <c r="A218" t="s">
        <v>96</v>
      </c>
      <c r="B218" t="s">
        <v>440</v>
      </c>
      <c r="C218" t="s">
        <v>4762</v>
      </c>
      <c r="D218" t="s">
        <v>3793</v>
      </c>
      <c r="E218" t="s">
        <v>138</v>
      </c>
      <c r="F218">
        <v>259</v>
      </c>
    </row>
    <row r="219" spans="1:6">
      <c r="A219" t="s">
        <v>93</v>
      </c>
      <c r="B219" t="s">
        <v>440</v>
      </c>
      <c r="C219" t="s">
        <v>4763</v>
      </c>
      <c r="D219" t="s">
        <v>4764</v>
      </c>
      <c r="E219" t="s">
        <v>138</v>
      </c>
      <c r="F219">
        <v>247</v>
      </c>
    </row>
    <row r="220" spans="1:6">
      <c r="A220" t="s">
        <v>90</v>
      </c>
      <c r="B220" t="s">
        <v>440</v>
      </c>
      <c r="C220" t="s">
        <v>4765</v>
      </c>
      <c r="D220" t="s">
        <v>4766</v>
      </c>
      <c r="E220" t="s">
        <v>135</v>
      </c>
      <c r="F220">
        <v>242</v>
      </c>
    </row>
    <row r="221" spans="1:6">
      <c r="A221" t="s">
        <v>87</v>
      </c>
      <c r="B221" t="s">
        <v>440</v>
      </c>
      <c r="C221" t="s">
        <v>4767</v>
      </c>
      <c r="D221" t="s">
        <v>4768</v>
      </c>
      <c r="E221" t="s">
        <v>852</v>
      </c>
      <c r="F221">
        <v>228</v>
      </c>
    </row>
    <row r="222" spans="1:6">
      <c r="A222" t="s">
        <v>84</v>
      </c>
      <c r="B222" t="s">
        <v>440</v>
      </c>
      <c r="C222" t="s">
        <v>4769</v>
      </c>
      <c r="D222" t="s">
        <v>4770</v>
      </c>
      <c r="E222" t="s">
        <v>845</v>
      </c>
      <c r="F222">
        <v>209</v>
      </c>
    </row>
    <row r="223" spans="1:6">
      <c r="A223" t="s">
        <v>80</v>
      </c>
      <c r="B223" t="s">
        <v>440</v>
      </c>
      <c r="C223" t="s">
        <v>4771</v>
      </c>
      <c r="D223" t="s">
        <v>3807</v>
      </c>
      <c r="E223" t="s">
        <v>138</v>
      </c>
      <c r="F223">
        <v>153</v>
      </c>
    </row>
    <row r="224" spans="1:6">
      <c r="A224" t="s">
        <v>77</v>
      </c>
      <c r="B224" t="s">
        <v>440</v>
      </c>
      <c r="C224" t="s">
        <v>4772</v>
      </c>
      <c r="D224" t="s">
        <v>4773</v>
      </c>
      <c r="E224" t="s">
        <v>464</v>
      </c>
      <c r="F224">
        <v>150</v>
      </c>
    </row>
    <row r="225" spans="1:6">
      <c r="A225" t="s">
        <v>73</v>
      </c>
      <c r="B225" t="s">
        <v>440</v>
      </c>
      <c r="C225" t="s">
        <v>4774</v>
      </c>
      <c r="D225" t="s">
        <v>4775</v>
      </c>
      <c r="E225" t="s">
        <v>852</v>
      </c>
      <c r="F225">
        <v>150</v>
      </c>
    </row>
    <row r="226" spans="1:6">
      <c r="A226" t="s">
        <v>69</v>
      </c>
      <c r="B226" t="s">
        <v>440</v>
      </c>
      <c r="C226" t="s">
        <v>4776</v>
      </c>
      <c r="D226" t="s">
        <v>4766</v>
      </c>
      <c r="E226" t="s">
        <v>1214</v>
      </c>
      <c r="F226">
        <v>143</v>
      </c>
    </row>
    <row r="227" spans="1:6">
      <c r="A227" t="s">
        <v>65</v>
      </c>
      <c r="B227" t="s">
        <v>440</v>
      </c>
      <c r="C227" t="s">
        <v>4777</v>
      </c>
      <c r="D227" t="s">
        <v>4140</v>
      </c>
      <c r="E227" t="s">
        <v>138</v>
      </c>
      <c r="F227">
        <v>132</v>
      </c>
    </row>
    <row r="228" spans="1:6">
      <c r="A228" t="s">
        <v>62</v>
      </c>
      <c r="B228" t="s">
        <v>440</v>
      </c>
      <c r="C228" t="s">
        <v>4778</v>
      </c>
      <c r="D228" t="s">
        <v>4779</v>
      </c>
      <c r="E228" t="s">
        <v>832</v>
      </c>
      <c r="F228">
        <v>128</v>
      </c>
    </row>
    <row r="229" spans="1:6">
      <c r="A229" t="s">
        <v>59</v>
      </c>
      <c r="B229" t="s">
        <v>440</v>
      </c>
      <c r="C229" t="s">
        <v>4780</v>
      </c>
      <c r="D229" t="s">
        <v>4058</v>
      </c>
      <c r="E229" t="s">
        <v>138</v>
      </c>
      <c r="F229">
        <v>128</v>
      </c>
    </row>
    <row r="230" spans="1:6">
      <c r="A230" t="s">
        <v>56</v>
      </c>
      <c r="B230" t="s">
        <v>440</v>
      </c>
      <c r="C230" t="s">
        <v>4781</v>
      </c>
      <c r="D230" t="s">
        <v>4782</v>
      </c>
      <c r="E230" t="s">
        <v>832</v>
      </c>
      <c r="F230">
        <v>109</v>
      </c>
    </row>
    <row r="231" spans="1:6">
      <c r="A231" t="s">
        <v>52</v>
      </c>
      <c r="B231" t="s">
        <v>440</v>
      </c>
      <c r="C231" t="s">
        <v>4783</v>
      </c>
      <c r="D231" t="s">
        <v>4784</v>
      </c>
      <c r="E231" t="s">
        <v>464</v>
      </c>
      <c r="F231">
        <v>109</v>
      </c>
    </row>
    <row r="232" spans="1:6">
      <c r="A232" t="s">
        <v>49</v>
      </c>
      <c r="B232" t="s">
        <v>440</v>
      </c>
      <c r="C232" t="s">
        <v>4785</v>
      </c>
      <c r="D232" t="s">
        <v>4786</v>
      </c>
      <c r="E232" t="s">
        <v>128</v>
      </c>
      <c r="F232">
        <v>109</v>
      </c>
    </row>
    <row r="233" spans="1:6">
      <c r="A233" t="s">
        <v>46</v>
      </c>
      <c r="B233" t="s">
        <v>440</v>
      </c>
      <c r="C233" t="s">
        <v>4787</v>
      </c>
      <c r="D233" t="s">
        <v>4788</v>
      </c>
      <c r="E233" t="s">
        <v>143</v>
      </c>
      <c r="F233">
        <v>109</v>
      </c>
    </row>
    <row r="234" spans="1:6">
      <c r="A234" t="s">
        <v>96</v>
      </c>
      <c r="B234" t="s">
        <v>2090</v>
      </c>
      <c r="C234" t="s">
        <v>4789</v>
      </c>
      <c r="D234" t="s">
        <v>4067</v>
      </c>
      <c r="E234" t="s">
        <v>930</v>
      </c>
      <c r="F234">
        <v>350</v>
      </c>
    </row>
    <row r="235" spans="1:6">
      <c r="A235" t="s">
        <v>93</v>
      </c>
      <c r="B235" t="s">
        <v>2090</v>
      </c>
      <c r="C235" t="s">
        <v>4790</v>
      </c>
      <c r="D235" t="s">
        <v>4116</v>
      </c>
      <c r="E235" t="s">
        <v>803</v>
      </c>
      <c r="F235">
        <v>337</v>
      </c>
    </row>
    <row r="236" spans="1:6">
      <c r="A236" t="s">
        <v>90</v>
      </c>
      <c r="B236" t="s">
        <v>2090</v>
      </c>
      <c r="C236" t="s">
        <v>4791</v>
      </c>
      <c r="D236" t="s">
        <v>4792</v>
      </c>
      <c r="E236" t="s">
        <v>935</v>
      </c>
      <c r="F236">
        <v>192</v>
      </c>
    </row>
    <row r="237" spans="1:6">
      <c r="A237" t="s">
        <v>87</v>
      </c>
      <c r="B237" t="s">
        <v>2090</v>
      </c>
      <c r="C237" t="s">
        <v>4793</v>
      </c>
      <c r="D237" t="s">
        <v>4794</v>
      </c>
      <c r="E237" t="s">
        <v>935</v>
      </c>
      <c r="F237">
        <v>192</v>
      </c>
    </row>
    <row r="238" spans="1:6">
      <c r="A238" t="s">
        <v>84</v>
      </c>
      <c r="B238" t="s">
        <v>2090</v>
      </c>
      <c r="C238" t="s">
        <v>4795</v>
      </c>
      <c r="D238" t="s">
        <v>4796</v>
      </c>
      <c r="E238" t="s">
        <v>803</v>
      </c>
      <c r="F238">
        <v>137</v>
      </c>
    </row>
    <row r="239" spans="1:6">
      <c r="A239" t="s">
        <v>80</v>
      </c>
      <c r="B239" t="s">
        <v>2090</v>
      </c>
      <c r="C239" t="s">
        <v>4797</v>
      </c>
      <c r="D239" t="s">
        <v>4798</v>
      </c>
      <c r="E239" t="s">
        <v>803</v>
      </c>
      <c r="F239">
        <v>132</v>
      </c>
    </row>
    <row r="240" spans="1:6">
      <c r="A240" t="s">
        <v>77</v>
      </c>
      <c r="B240" t="s">
        <v>2090</v>
      </c>
      <c r="C240" t="s">
        <v>4799</v>
      </c>
      <c r="D240" t="s">
        <v>4800</v>
      </c>
      <c r="E240" t="s">
        <v>816</v>
      </c>
      <c r="F240">
        <v>128</v>
      </c>
    </row>
    <row r="241" spans="1:6">
      <c r="A241" t="s">
        <v>73</v>
      </c>
      <c r="B241" t="s">
        <v>2090</v>
      </c>
      <c r="C241" t="s">
        <v>4801</v>
      </c>
      <c r="D241" t="s">
        <v>4802</v>
      </c>
      <c r="E241" t="s">
        <v>935</v>
      </c>
      <c r="F241">
        <v>117</v>
      </c>
    </row>
    <row r="242" spans="1:6">
      <c r="A242" t="s">
        <v>69</v>
      </c>
      <c r="B242" t="s">
        <v>2090</v>
      </c>
      <c r="C242" t="s">
        <v>4803</v>
      </c>
      <c r="D242" t="s">
        <v>4804</v>
      </c>
      <c r="E242" t="s">
        <v>803</v>
      </c>
      <c r="F242">
        <v>117</v>
      </c>
    </row>
    <row r="243" spans="1:6">
      <c r="A243" t="s">
        <v>65</v>
      </c>
      <c r="B243" t="s">
        <v>2090</v>
      </c>
      <c r="C243" t="s">
        <v>4805</v>
      </c>
      <c r="D243" t="s">
        <v>4806</v>
      </c>
      <c r="E243" t="s">
        <v>816</v>
      </c>
      <c r="F243">
        <v>46</v>
      </c>
    </row>
    <row r="244" spans="1:6">
      <c r="A244" t="s">
        <v>62</v>
      </c>
      <c r="B244" t="s">
        <v>2090</v>
      </c>
      <c r="C244" t="s">
        <v>4807</v>
      </c>
      <c r="D244" t="s">
        <v>4808</v>
      </c>
      <c r="E244" t="s">
        <v>816</v>
      </c>
      <c r="F244">
        <v>22</v>
      </c>
    </row>
    <row r="245" spans="1:6">
      <c r="A245" t="s">
        <v>96</v>
      </c>
      <c r="B245" t="s">
        <v>343</v>
      </c>
      <c r="C245" t="s">
        <v>4809</v>
      </c>
      <c r="D245" t="s">
        <v>4810</v>
      </c>
      <c r="E245" t="s">
        <v>344</v>
      </c>
      <c r="F245">
        <v>64</v>
      </c>
    </row>
    <row r="246" spans="1:6">
      <c r="A246" t="s">
        <v>96</v>
      </c>
      <c r="B246" t="s">
        <v>280</v>
      </c>
      <c r="C246" t="s">
        <v>4811</v>
      </c>
      <c r="D246" t="s">
        <v>4088</v>
      </c>
      <c r="E246" t="s">
        <v>277</v>
      </c>
      <c r="F246">
        <v>109</v>
      </c>
    </row>
    <row r="247" spans="1:6">
      <c r="A247" t="s">
        <v>93</v>
      </c>
      <c r="B247" t="s">
        <v>280</v>
      </c>
      <c r="C247" t="s">
        <v>4812</v>
      </c>
      <c r="D247" t="s">
        <v>4813</v>
      </c>
      <c r="E247" t="s">
        <v>277</v>
      </c>
      <c r="F247">
        <v>109</v>
      </c>
    </row>
    <row r="248" spans="1:6">
      <c r="A248" t="s">
        <v>90</v>
      </c>
      <c r="B248" t="s">
        <v>280</v>
      </c>
      <c r="C248" t="s">
        <v>4814</v>
      </c>
      <c r="D248" t="s">
        <v>4815</v>
      </c>
      <c r="E248" t="s">
        <v>288</v>
      </c>
      <c r="F248">
        <v>109</v>
      </c>
    </row>
    <row r="249" spans="1:6">
      <c r="A249" t="s">
        <v>87</v>
      </c>
      <c r="B249" t="s">
        <v>280</v>
      </c>
      <c r="C249" t="s">
        <v>4816</v>
      </c>
      <c r="D249" t="s">
        <v>4192</v>
      </c>
      <c r="E249" t="s">
        <v>277</v>
      </c>
      <c r="F249">
        <v>109</v>
      </c>
    </row>
    <row r="250" spans="1:6">
      <c r="A250" t="s">
        <v>84</v>
      </c>
      <c r="B250" t="s">
        <v>280</v>
      </c>
      <c r="C250" t="s">
        <v>4817</v>
      </c>
      <c r="D250" t="s">
        <v>4818</v>
      </c>
      <c r="E250" t="s">
        <v>277</v>
      </c>
      <c r="F250">
        <v>93</v>
      </c>
    </row>
    <row r="251" spans="1:6">
      <c r="A251" t="s">
        <v>80</v>
      </c>
      <c r="B251" t="s">
        <v>280</v>
      </c>
      <c r="C251" t="s">
        <v>4819</v>
      </c>
      <c r="D251" t="s">
        <v>4806</v>
      </c>
      <c r="E251" t="s">
        <v>277</v>
      </c>
      <c r="F251">
        <v>93</v>
      </c>
    </row>
    <row r="252" spans="1:6">
      <c r="A252" t="s">
        <v>77</v>
      </c>
      <c r="B252" t="s">
        <v>280</v>
      </c>
      <c r="C252" t="s">
        <v>4820</v>
      </c>
      <c r="D252" t="s">
        <v>4821</v>
      </c>
      <c r="E252" t="s">
        <v>277</v>
      </c>
      <c r="F252">
        <v>93</v>
      </c>
    </row>
    <row r="253" spans="1:6">
      <c r="A253" t="s">
        <v>96</v>
      </c>
      <c r="B253" t="s">
        <v>270</v>
      </c>
      <c r="C253" t="s">
        <v>4822</v>
      </c>
      <c r="D253" t="s">
        <v>4823</v>
      </c>
      <c r="E253" t="s">
        <v>574</v>
      </c>
      <c r="F253">
        <v>150</v>
      </c>
    </row>
    <row r="254" spans="1:6">
      <c r="A254" t="s">
        <v>93</v>
      </c>
      <c r="B254" t="s">
        <v>270</v>
      </c>
      <c r="C254" t="s">
        <v>4824</v>
      </c>
      <c r="D254" t="s">
        <v>4825</v>
      </c>
      <c r="E254" t="s">
        <v>574</v>
      </c>
      <c r="F254">
        <v>128</v>
      </c>
    </row>
    <row r="255" spans="1:6">
      <c r="A255" t="s">
        <v>90</v>
      </c>
      <c r="B255" t="s">
        <v>270</v>
      </c>
      <c r="C255" t="s">
        <v>4826</v>
      </c>
      <c r="D255" t="s">
        <v>4827</v>
      </c>
      <c r="E255" t="s">
        <v>267</v>
      </c>
      <c r="F255">
        <v>128</v>
      </c>
    </row>
    <row r="256" spans="1:6">
      <c r="A256" t="s">
        <v>87</v>
      </c>
      <c r="B256" t="s">
        <v>270</v>
      </c>
      <c r="C256" t="s">
        <v>4828</v>
      </c>
      <c r="D256" t="s">
        <v>3911</v>
      </c>
      <c r="E256" t="s">
        <v>574</v>
      </c>
      <c r="F256">
        <v>109</v>
      </c>
    </row>
    <row r="257" spans="1:6">
      <c r="A257" t="s">
        <v>84</v>
      </c>
      <c r="B257" t="s">
        <v>270</v>
      </c>
      <c r="C257" t="s">
        <v>4829</v>
      </c>
      <c r="D257" t="s">
        <v>4830</v>
      </c>
      <c r="E257" t="s">
        <v>267</v>
      </c>
      <c r="F257">
        <v>109</v>
      </c>
    </row>
    <row r="258" spans="1:6">
      <c r="A258" t="s">
        <v>80</v>
      </c>
      <c r="B258" t="s">
        <v>270</v>
      </c>
      <c r="C258" t="s">
        <v>4831</v>
      </c>
      <c r="D258" t="s">
        <v>4385</v>
      </c>
      <c r="E258" t="s">
        <v>267</v>
      </c>
      <c r="F258">
        <v>109</v>
      </c>
    </row>
    <row r="259" spans="1:6">
      <c r="A259" t="s">
        <v>77</v>
      </c>
      <c r="B259" t="s">
        <v>270</v>
      </c>
      <c r="C259" t="s">
        <v>4832</v>
      </c>
      <c r="D259" t="s">
        <v>4833</v>
      </c>
      <c r="E259" t="s">
        <v>574</v>
      </c>
      <c r="F259">
        <v>93</v>
      </c>
    </row>
    <row r="260" spans="1:6">
      <c r="A260" t="s">
        <v>73</v>
      </c>
      <c r="B260" t="s">
        <v>270</v>
      </c>
      <c r="C260" t="s">
        <v>4834</v>
      </c>
      <c r="D260" t="s">
        <v>4835</v>
      </c>
      <c r="E260" t="s">
        <v>569</v>
      </c>
      <c r="F260">
        <v>92</v>
      </c>
    </row>
    <row r="261" spans="1:6">
      <c r="A261" t="s">
        <v>96</v>
      </c>
      <c r="B261" t="s">
        <v>236</v>
      </c>
      <c r="C261" t="s">
        <v>4836</v>
      </c>
      <c r="D261" t="s">
        <v>4837</v>
      </c>
      <c r="E261" t="s">
        <v>240</v>
      </c>
      <c r="F261">
        <v>275</v>
      </c>
    </row>
    <row r="262" spans="1:6">
      <c r="A262" t="s">
        <v>93</v>
      </c>
      <c r="B262" t="s">
        <v>236</v>
      </c>
      <c r="C262" t="s">
        <v>4838</v>
      </c>
      <c r="D262" t="s">
        <v>4839</v>
      </c>
      <c r="E262" t="s">
        <v>240</v>
      </c>
      <c r="F262">
        <v>268</v>
      </c>
    </row>
    <row r="263" spans="1:6">
      <c r="A263" t="s">
        <v>90</v>
      </c>
      <c r="B263" t="s">
        <v>236</v>
      </c>
      <c r="C263" t="s">
        <v>4840</v>
      </c>
      <c r="D263" t="s">
        <v>4841</v>
      </c>
      <c r="E263" t="s">
        <v>237</v>
      </c>
      <c r="F263">
        <v>192</v>
      </c>
    </row>
    <row r="264" spans="1:6">
      <c r="A264" t="s">
        <v>87</v>
      </c>
      <c r="B264" t="s">
        <v>236</v>
      </c>
      <c r="C264" t="s">
        <v>4842</v>
      </c>
      <c r="D264" t="s">
        <v>4843</v>
      </c>
      <c r="E264" t="s">
        <v>237</v>
      </c>
      <c r="F264">
        <v>192</v>
      </c>
    </row>
    <row r="265" spans="1:6">
      <c r="A265" t="s">
        <v>84</v>
      </c>
      <c r="B265" t="s">
        <v>236</v>
      </c>
      <c r="C265" t="s">
        <v>4844</v>
      </c>
      <c r="D265" t="s">
        <v>4845</v>
      </c>
      <c r="E265" t="s">
        <v>237</v>
      </c>
      <c r="F265">
        <v>192</v>
      </c>
    </row>
    <row r="266" spans="1:6">
      <c r="A266" t="s">
        <v>80</v>
      </c>
      <c r="B266" t="s">
        <v>236</v>
      </c>
      <c r="C266" t="s">
        <v>4846</v>
      </c>
      <c r="D266" t="s">
        <v>4281</v>
      </c>
      <c r="E266" t="s">
        <v>237</v>
      </c>
      <c r="F266">
        <v>192</v>
      </c>
    </row>
    <row r="267" spans="1:6">
      <c r="A267" t="s">
        <v>77</v>
      </c>
      <c r="B267" t="s">
        <v>236</v>
      </c>
      <c r="C267" t="s">
        <v>4847</v>
      </c>
      <c r="D267" t="s">
        <v>4720</v>
      </c>
      <c r="E267" t="s">
        <v>240</v>
      </c>
      <c r="F267">
        <v>150</v>
      </c>
    </row>
    <row r="268" spans="1:6">
      <c r="A268" t="s">
        <v>96</v>
      </c>
      <c r="B268" t="s">
        <v>198</v>
      </c>
      <c r="C268" t="s">
        <v>4848</v>
      </c>
      <c r="D268" t="s">
        <v>4260</v>
      </c>
      <c r="E268" t="s">
        <v>70</v>
      </c>
      <c r="F268">
        <v>269</v>
      </c>
    </row>
    <row r="269" spans="1:6">
      <c r="A269" t="s">
        <v>93</v>
      </c>
      <c r="B269" t="s">
        <v>198</v>
      </c>
      <c r="C269" t="s">
        <v>4849</v>
      </c>
      <c r="D269" t="s">
        <v>4498</v>
      </c>
      <c r="E269" t="s">
        <v>70</v>
      </c>
      <c r="F269">
        <v>252</v>
      </c>
    </row>
    <row r="270" spans="1:6">
      <c r="A270" t="s">
        <v>90</v>
      </c>
      <c r="B270" t="s">
        <v>198</v>
      </c>
      <c r="C270" t="s">
        <v>4850</v>
      </c>
      <c r="D270" t="s">
        <v>4851</v>
      </c>
      <c r="E270" t="s">
        <v>32</v>
      </c>
      <c r="F270">
        <v>220</v>
      </c>
    </row>
    <row r="271" spans="1:6">
      <c r="A271" t="s">
        <v>87</v>
      </c>
      <c r="B271" t="s">
        <v>198</v>
      </c>
      <c r="C271" t="s">
        <v>4852</v>
      </c>
      <c r="D271" t="s">
        <v>4853</v>
      </c>
      <c r="E271" t="s">
        <v>13</v>
      </c>
      <c r="F271">
        <v>220</v>
      </c>
    </row>
    <row r="272" spans="1:6">
      <c r="A272" t="s">
        <v>84</v>
      </c>
      <c r="B272" t="s">
        <v>198</v>
      </c>
      <c r="C272" t="s">
        <v>4854</v>
      </c>
      <c r="D272" t="s">
        <v>3998</v>
      </c>
      <c r="E272" t="s">
        <v>13</v>
      </c>
      <c r="F272">
        <v>213</v>
      </c>
    </row>
    <row r="273" spans="1:6">
      <c r="A273" t="s">
        <v>80</v>
      </c>
      <c r="B273" t="s">
        <v>198</v>
      </c>
      <c r="C273" t="s">
        <v>4855</v>
      </c>
      <c r="D273" t="s">
        <v>4260</v>
      </c>
      <c r="E273" t="s">
        <v>70</v>
      </c>
      <c r="F273">
        <v>192</v>
      </c>
    </row>
    <row r="274" spans="1:6">
      <c r="A274" t="s">
        <v>77</v>
      </c>
      <c r="B274" t="s">
        <v>198</v>
      </c>
      <c r="C274" t="s">
        <v>4856</v>
      </c>
      <c r="D274" t="s">
        <v>4174</v>
      </c>
      <c r="E274" t="s">
        <v>4857</v>
      </c>
      <c r="F274">
        <v>188</v>
      </c>
    </row>
    <row r="275" spans="1:6">
      <c r="A275" t="s">
        <v>73</v>
      </c>
      <c r="B275" t="s">
        <v>198</v>
      </c>
      <c r="C275" t="s">
        <v>4858</v>
      </c>
      <c r="D275" t="s">
        <v>4859</v>
      </c>
      <c r="E275" t="s">
        <v>32</v>
      </c>
      <c r="F275">
        <v>187</v>
      </c>
    </row>
    <row r="276" spans="1:6">
      <c r="A276" t="s">
        <v>69</v>
      </c>
      <c r="B276" t="s">
        <v>198</v>
      </c>
      <c r="C276" t="s">
        <v>4860</v>
      </c>
      <c r="D276" t="s">
        <v>4861</v>
      </c>
      <c r="E276" t="s">
        <v>13</v>
      </c>
      <c r="F276">
        <v>175</v>
      </c>
    </row>
    <row r="277" spans="1:6">
      <c r="A277" t="s">
        <v>65</v>
      </c>
      <c r="B277" t="s">
        <v>198</v>
      </c>
      <c r="C277" t="s">
        <v>4862</v>
      </c>
      <c r="D277" t="s">
        <v>4863</v>
      </c>
      <c r="E277" t="s">
        <v>4857</v>
      </c>
      <c r="F277">
        <v>169</v>
      </c>
    </row>
    <row r="278" spans="1:6">
      <c r="A278" t="s">
        <v>62</v>
      </c>
      <c r="B278" t="s">
        <v>198</v>
      </c>
      <c r="C278" t="s">
        <v>4864</v>
      </c>
      <c r="D278" t="s">
        <v>4865</v>
      </c>
      <c r="E278" t="s">
        <v>4857</v>
      </c>
      <c r="F278">
        <v>169</v>
      </c>
    </row>
    <row r="279" spans="1:6">
      <c r="A279" t="s">
        <v>59</v>
      </c>
      <c r="B279" t="s">
        <v>198</v>
      </c>
      <c r="C279" t="s">
        <v>4866</v>
      </c>
      <c r="D279" t="s">
        <v>4867</v>
      </c>
      <c r="E279" t="s">
        <v>25</v>
      </c>
      <c r="F279">
        <v>152</v>
      </c>
    </row>
    <row r="280" spans="1:6">
      <c r="A280" t="s">
        <v>56</v>
      </c>
      <c r="B280" t="s">
        <v>198</v>
      </c>
      <c r="C280" t="s">
        <v>4868</v>
      </c>
      <c r="D280" t="s">
        <v>4642</v>
      </c>
      <c r="E280" t="s">
        <v>25</v>
      </c>
      <c r="F280">
        <v>152</v>
      </c>
    </row>
    <row r="281" spans="1:6">
      <c r="A281" t="s">
        <v>52</v>
      </c>
      <c r="B281" t="s">
        <v>198</v>
      </c>
      <c r="C281" t="s">
        <v>4869</v>
      </c>
      <c r="D281" t="s">
        <v>4870</v>
      </c>
      <c r="E281" t="s">
        <v>66</v>
      </c>
      <c r="F281">
        <v>150</v>
      </c>
    </row>
    <row r="282" spans="1:6">
      <c r="A282" t="s">
        <v>49</v>
      </c>
      <c r="B282" t="s">
        <v>198</v>
      </c>
      <c r="C282" t="s">
        <v>4871</v>
      </c>
      <c r="D282" t="s">
        <v>4872</v>
      </c>
      <c r="E282" t="s">
        <v>81</v>
      </c>
      <c r="F282">
        <v>137</v>
      </c>
    </row>
    <row r="283" spans="1:6">
      <c r="A283" t="s">
        <v>46</v>
      </c>
      <c r="B283" t="s">
        <v>198</v>
      </c>
      <c r="C283" t="s">
        <v>4873</v>
      </c>
      <c r="D283" t="s">
        <v>4874</v>
      </c>
      <c r="E283" t="s">
        <v>74</v>
      </c>
      <c r="F283">
        <v>137</v>
      </c>
    </row>
    <row r="284" spans="1:6">
      <c r="A284" t="s">
        <v>96</v>
      </c>
      <c r="B284" t="s">
        <v>131</v>
      </c>
      <c r="C284" t="s">
        <v>4875</v>
      </c>
      <c r="D284" t="s">
        <v>4876</v>
      </c>
      <c r="E284" t="s">
        <v>138</v>
      </c>
      <c r="F284">
        <v>92</v>
      </c>
    </row>
    <row r="285" spans="1:6">
      <c r="A285" t="s">
        <v>93</v>
      </c>
      <c r="B285" t="s">
        <v>131</v>
      </c>
      <c r="C285" t="s">
        <v>4877</v>
      </c>
      <c r="D285" t="s">
        <v>4878</v>
      </c>
      <c r="E285" t="s">
        <v>143</v>
      </c>
      <c r="F285">
        <v>92</v>
      </c>
    </row>
    <row r="286" spans="1:6">
      <c r="A286" t="s">
        <v>90</v>
      </c>
      <c r="B286" t="s">
        <v>131</v>
      </c>
      <c r="C286" t="s">
        <v>4879</v>
      </c>
      <c r="D286" t="s">
        <v>4880</v>
      </c>
      <c r="E286" t="s">
        <v>138</v>
      </c>
      <c r="F286">
        <v>72</v>
      </c>
    </row>
    <row r="287" spans="1:6">
      <c r="A287" t="s">
        <v>87</v>
      </c>
      <c r="B287" t="s">
        <v>131</v>
      </c>
      <c r="C287" t="s">
        <v>4881</v>
      </c>
      <c r="D287" t="s">
        <v>4882</v>
      </c>
      <c r="E287" t="s">
        <v>138</v>
      </c>
      <c r="F287">
        <v>72</v>
      </c>
    </row>
    <row r="288" spans="1:6">
      <c r="A288" t="s">
        <v>84</v>
      </c>
      <c r="B288" t="s">
        <v>131</v>
      </c>
      <c r="C288" t="s">
        <v>4883</v>
      </c>
      <c r="D288" t="s">
        <v>4884</v>
      </c>
      <c r="E288" t="s">
        <v>138</v>
      </c>
      <c r="F288">
        <v>72</v>
      </c>
    </row>
    <row r="289" spans="1:6">
      <c r="A289" t="s">
        <v>80</v>
      </c>
      <c r="B289" t="s">
        <v>131</v>
      </c>
      <c r="C289" t="s">
        <v>4885</v>
      </c>
      <c r="D289" t="s">
        <v>4886</v>
      </c>
      <c r="E289" t="s">
        <v>138</v>
      </c>
      <c r="F289">
        <v>64</v>
      </c>
    </row>
    <row r="290" spans="1:6">
      <c r="A290" t="s">
        <v>77</v>
      </c>
      <c r="B290" t="s">
        <v>131</v>
      </c>
      <c r="C290" t="s">
        <v>4887</v>
      </c>
      <c r="D290" t="s">
        <v>4888</v>
      </c>
      <c r="E290" t="s">
        <v>143</v>
      </c>
      <c r="F290">
        <v>60</v>
      </c>
    </row>
    <row r="291" spans="1:6">
      <c r="A291" t="s">
        <v>96</v>
      </c>
      <c r="B291" t="s">
        <v>16</v>
      </c>
      <c r="C291" t="s">
        <v>4889</v>
      </c>
      <c r="D291" t="s">
        <v>4890</v>
      </c>
      <c r="E291" t="s">
        <v>81</v>
      </c>
      <c r="F291">
        <v>137</v>
      </c>
    </row>
    <row r="292" spans="1:6">
      <c r="A292" t="s">
        <v>93</v>
      </c>
      <c r="B292" t="s">
        <v>16</v>
      </c>
      <c r="C292" t="s">
        <v>4891</v>
      </c>
      <c r="D292" t="s">
        <v>4892</v>
      </c>
      <c r="E292" t="s">
        <v>13</v>
      </c>
      <c r="F292">
        <v>128</v>
      </c>
    </row>
    <row r="293" spans="1:6">
      <c r="A293" t="s">
        <v>90</v>
      </c>
      <c r="B293" t="s">
        <v>16</v>
      </c>
      <c r="C293" t="s">
        <v>4893</v>
      </c>
      <c r="D293" t="s">
        <v>4894</v>
      </c>
      <c r="E293" t="s">
        <v>13</v>
      </c>
      <c r="F293">
        <v>109</v>
      </c>
    </row>
    <row r="294" spans="1:6">
      <c r="A294" t="s">
        <v>87</v>
      </c>
      <c r="B294" t="s">
        <v>16</v>
      </c>
      <c r="C294" t="s">
        <v>4895</v>
      </c>
      <c r="D294" t="s">
        <v>4213</v>
      </c>
      <c r="E294" t="s">
        <v>13</v>
      </c>
      <c r="F294">
        <v>109</v>
      </c>
    </row>
    <row r="295" spans="1:6">
      <c r="A295" t="s">
        <v>84</v>
      </c>
      <c r="B295" t="s">
        <v>16</v>
      </c>
      <c r="C295" t="s">
        <v>4896</v>
      </c>
      <c r="D295" t="s">
        <v>4897</v>
      </c>
      <c r="E295" t="s">
        <v>36</v>
      </c>
      <c r="F295">
        <v>92</v>
      </c>
    </row>
    <row r="296" spans="1:6">
      <c r="A296" t="s">
        <v>80</v>
      </c>
      <c r="B296" t="s">
        <v>16</v>
      </c>
      <c r="C296" t="s">
        <v>4898</v>
      </c>
      <c r="D296" t="s">
        <v>4899</v>
      </c>
      <c r="E296" t="s">
        <v>70</v>
      </c>
      <c r="F296">
        <v>92</v>
      </c>
    </row>
    <row r="297" spans="1:6">
      <c r="A297" t="s">
        <v>77</v>
      </c>
      <c r="B297" t="s">
        <v>16</v>
      </c>
      <c r="C297" t="s">
        <v>4900</v>
      </c>
      <c r="D297" t="s">
        <v>4899</v>
      </c>
      <c r="E297" t="s">
        <v>70</v>
      </c>
      <c r="F297">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49"/>
  <sheetViews>
    <sheetView zoomScale="118" zoomScaleNormal="118" workbookViewId="0">
      <pane ySplit="9" topLeftCell="A10" activePane="bottomLeft" state="frozen"/>
      <selection pane="bottomLeft" activeCell="A6" sqref="A6:O6"/>
    </sheetView>
  </sheetViews>
  <sheetFormatPr defaultRowHeight="15"/>
  <cols>
    <col min="2" max="2" width="10.42578125" bestFit="1" customWidth="1"/>
    <col min="3" max="3" width="18.28515625" customWidth="1"/>
    <col min="4" max="4" width="18.140625" customWidth="1"/>
    <col min="5" max="5" width="10.7109375" bestFit="1" customWidth="1"/>
    <col min="6" max="6" width="5.28515625" bestFit="1" customWidth="1"/>
    <col min="7" max="7" width="11.28515625" customWidth="1"/>
    <col min="8" max="8" width="12.42578125" customWidth="1"/>
    <col min="9" max="9" width="11.28515625" customWidth="1"/>
    <col min="10" max="10" width="11.42578125" bestFit="1" customWidth="1"/>
    <col min="11" max="11" width="11.42578125" customWidth="1"/>
    <col min="12" max="12" width="11.5703125" customWidth="1"/>
    <col min="13" max="13" width="14" bestFit="1" customWidth="1"/>
    <col min="14" max="14" width="11.28515625" customWidth="1"/>
    <col min="15" max="15" width="10.140625" customWidth="1"/>
    <col min="16" max="16" width="3.85546875" hidden="1" customWidth="1"/>
    <col min="17" max="17" width="10.140625" bestFit="1" customWidth="1"/>
  </cols>
  <sheetData>
    <row r="1" spans="1:17" ht="18.75">
      <c r="A1" s="60" t="s">
        <v>6082</v>
      </c>
      <c r="B1" s="60"/>
      <c r="C1" s="60"/>
      <c r="D1" s="60"/>
      <c r="E1" s="60"/>
      <c r="F1" s="60"/>
      <c r="G1" s="60"/>
      <c r="H1" s="60"/>
      <c r="I1" s="60"/>
      <c r="J1" s="60"/>
      <c r="K1" s="60"/>
      <c r="L1" s="60"/>
      <c r="M1" s="60"/>
      <c r="N1" s="60"/>
      <c r="O1" s="60"/>
    </row>
    <row r="2" spans="1:17" ht="6.75" customHeight="1" thickBot="1">
      <c r="A2" s="8"/>
      <c r="B2" s="8"/>
      <c r="C2" s="8"/>
      <c r="D2" s="8"/>
      <c r="E2" s="8"/>
      <c r="F2" s="8"/>
      <c r="G2" s="8"/>
      <c r="H2" s="8"/>
      <c r="I2" s="8"/>
      <c r="J2" s="8"/>
      <c r="K2" s="8"/>
      <c r="L2" s="8"/>
      <c r="M2" s="8"/>
      <c r="N2" s="8"/>
      <c r="O2" s="8"/>
    </row>
    <row r="3" spans="1:17" ht="15.75" customHeight="1">
      <c r="A3" s="74" t="s">
        <v>6329</v>
      </c>
      <c r="B3" s="75"/>
      <c r="C3" s="75"/>
      <c r="D3" s="75"/>
      <c r="E3" s="75"/>
      <c r="F3" s="75"/>
      <c r="G3" s="75"/>
      <c r="H3" s="75"/>
      <c r="I3" s="75"/>
      <c r="J3" s="75"/>
      <c r="K3" s="75"/>
      <c r="L3" s="75"/>
      <c r="M3" s="75"/>
      <c r="N3" s="75"/>
      <c r="O3" s="76"/>
    </row>
    <row r="4" spans="1:17" ht="15.75" customHeight="1" thickBot="1">
      <c r="A4" s="77"/>
      <c r="B4" s="78"/>
      <c r="C4" s="78"/>
      <c r="D4" s="78"/>
      <c r="E4" s="78"/>
      <c r="F4" s="78"/>
      <c r="G4" s="78"/>
      <c r="H4" s="78"/>
      <c r="I4" s="78"/>
      <c r="J4" s="78"/>
      <c r="K4" s="78"/>
      <c r="L4" s="78"/>
      <c r="M4" s="78"/>
      <c r="N4" s="78"/>
      <c r="O4" s="79"/>
    </row>
    <row r="5" spans="1:17">
      <c r="A5" s="70"/>
      <c r="B5" s="71"/>
      <c r="C5" s="71"/>
      <c r="D5" s="71"/>
      <c r="E5" s="71"/>
      <c r="F5" s="71"/>
      <c r="G5" s="71"/>
      <c r="H5" s="71"/>
      <c r="I5" s="71"/>
      <c r="J5" s="71"/>
      <c r="K5" s="71"/>
      <c r="L5" s="71"/>
      <c r="M5" s="71"/>
      <c r="N5" s="71"/>
      <c r="O5" s="71"/>
    </row>
    <row r="6" spans="1:17">
      <c r="A6" s="70" t="s">
        <v>6084</v>
      </c>
      <c r="B6" s="71"/>
      <c r="C6" s="71"/>
      <c r="D6" s="71"/>
      <c r="E6" s="71"/>
      <c r="F6" s="71"/>
      <c r="G6" s="71"/>
      <c r="H6" s="71"/>
      <c r="I6" s="71"/>
      <c r="J6" s="71"/>
      <c r="K6" s="71"/>
      <c r="L6" s="71"/>
      <c r="M6" s="71"/>
      <c r="N6" s="71"/>
      <c r="O6" s="71"/>
    </row>
    <row r="7" spans="1:17" ht="13.5" customHeight="1" thickBot="1">
      <c r="A7" s="80"/>
      <c r="B7" s="80"/>
      <c r="C7" s="80"/>
      <c r="D7" s="80"/>
      <c r="E7" s="80"/>
      <c r="F7" s="80"/>
      <c r="G7" s="80"/>
      <c r="H7" s="80"/>
      <c r="I7" s="80"/>
      <c r="J7" s="80"/>
      <c r="K7" s="80"/>
      <c r="L7" s="80"/>
      <c r="M7" s="80"/>
      <c r="N7" s="80"/>
      <c r="O7" s="80"/>
    </row>
    <row r="8" spans="1:17" ht="15.75" thickBot="1">
      <c r="A8" s="66" t="s">
        <v>4</v>
      </c>
      <c r="B8" s="67"/>
      <c r="C8" s="68"/>
      <c r="D8" s="68"/>
      <c r="E8" s="68"/>
      <c r="F8" s="68"/>
      <c r="G8" s="69"/>
      <c r="H8" s="64" t="s">
        <v>11</v>
      </c>
      <c r="I8" s="65"/>
      <c r="J8" s="64" t="s">
        <v>6072</v>
      </c>
      <c r="K8" s="64"/>
      <c r="L8" s="65"/>
      <c r="M8" s="64" t="s">
        <v>6073</v>
      </c>
      <c r="N8" s="64"/>
      <c r="O8" s="65"/>
    </row>
    <row r="9" spans="1:17" ht="30.75" thickBot="1">
      <c r="A9" s="35" t="s">
        <v>0</v>
      </c>
      <c r="B9" s="33" t="s">
        <v>5</v>
      </c>
      <c r="C9" s="31" t="s">
        <v>1</v>
      </c>
      <c r="D9" s="32" t="s">
        <v>2</v>
      </c>
      <c r="E9" s="36" t="s">
        <v>3</v>
      </c>
      <c r="F9" s="36" t="s">
        <v>9</v>
      </c>
      <c r="G9" s="34" t="s">
        <v>4902</v>
      </c>
      <c r="H9" s="31" t="s">
        <v>6071</v>
      </c>
      <c r="I9" s="36" t="s">
        <v>6089</v>
      </c>
      <c r="J9" s="31" t="s">
        <v>1</v>
      </c>
      <c r="K9" s="31" t="s">
        <v>2</v>
      </c>
      <c r="L9" s="37" t="s">
        <v>6090</v>
      </c>
      <c r="M9" s="32" t="s">
        <v>1</v>
      </c>
      <c r="N9" s="34" t="s">
        <v>2</v>
      </c>
      <c r="O9" s="36" t="s">
        <v>6081</v>
      </c>
      <c r="P9" s="6" t="s">
        <v>4904</v>
      </c>
    </row>
    <row r="10" spans="1:17">
      <c r="A10" s="9">
        <v>1</v>
      </c>
      <c r="B10" s="45" t="str">
        <f>IFERROR(VLOOKUP(C10&amp;" "&amp;D10,Tessere!$C$1:$D$44,2,FALSE),"")</f>
        <v/>
      </c>
      <c r="C10" s="30"/>
      <c r="D10" s="30"/>
      <c r="E10" s="20" t="str">
        <f>IFERROR(VLOOKUP(C10&amp;" "&amp;D10,SM!C:F,2,FALSE),"")</f>
        <v/>
      </c>
      <c r="F10" s="10" t="str">
        <f>IF(C10="","","M")</f>
        <v/>
      </c>
      <c r="G10" s="25"/>
      <c r="H10" s="26"/>
      <c r="I10" s="11" t="str">
        <f>IF(H10="SI",IFERROR(VLOOKUP(C10&amp;" "&amp;D10,SM!C:F,4,FALSE)," "),"")</f>
        <v/>
      </c>
      <c r="J10" s="21"/>
      <c r="K10" s="21"/>
      <c r="L10" s="11" t="str">
        <f>IFERROR(IFERROR(VLOOKUP(C10&amp;" "&amp;D10&amp;" / "&amp;J10&amp;" "&amp;K10,DM!C:F,4,FALSE),VLOOKUP(J10&amp;" "&amp;K10&amp;" / "&amp;C10&amp;" "&amp;D10,DM!C:F,4,FALSE)),"")</f>
        <v/>
      </c>
      <c r="M10" s="21"/>
      <c r="N10" s="21"/>
      <c r="O10" s="11" t="str">
        <f>IFERROR(IFERROR(VLOOKUP(M10&amp;" "&amp;N10&amp;" / "&amp;C10&amp;" "&amp;D10,DX!C:F,4,FALSE),VLOOKUP(C10&amp;" "&amp;D10&amp;" / "&amp;M10&amp;" "&amp;N10,DX!C:F,4,FALSE)),"")</f>
        <v/>
      </c>
      <c r="P10" t="str">
        <f>IF(C10="","",SENIOR!$B$3)</f>
        <v/>
      </c>
      <c r="Q10" s="19"/>
    </row>
    <row r="11" spans="1:17">
      <c r="A11" s="12">
        <v>2</v>
      </c>
      <c r="B11" s="45" t="str">
        <f>IFERROR(VLOOKUP(C11&amp;" "&amp;D11,Tessere!$C$1:$D$44,2,FALSE),"")</f>
        <v/>
      </c>
      <c r="C11" s="30"/>
      <c r="D11" s="30"/>
      <c r="E11" s="20" t="str">
        <f>IFERROR(VLOOKUP(C11&amp;" "&amp;D11,SM!C:F,2,FALSE),"")</f>
        <v/>
      </c>
      <c r="F11" s="10" t="str">
        <f t="shared" ref="F11:F29" si="0">IF(C11="","","M")</f>
        <v/>
      </c>
      <c r="G11" s="25"/>
      <c r="H11" s="26"/>
      <c r="I11" s="11" t="str">
        <f>IF(H11="SI",IFERROR(VLOOKUP(C11&amp;" "&amp;D11,SM!C:F,4,FALSE)," "),"")</f>
        <v/>
      </c>
      <c r="J11" s="21"/>
      <c r="K11" s="21"/>
      <c r="L11" s="11" t="str">
        <f>IFERROR(IFERROR(VLOOKUP(C11&amp;" "&amp;D11&amp;" / "&amp;J11&amp;" "&amp;K11,DM!C:F,4,FALSE),VLOOKUP(J11&amp;" "&amp;K11&amp;" / "&amp;C11&amp;" "&amp;D11,DM!C:F,4,FALSE)),"")</f>
        <v/>
      </c>
      <c r="M11" s="21"/>
      <c r="N11" s="21"/>
      <c r="O11" s="11" t="str">
        <f>IFERROR(IFERROR(VLOOKUP(M11&amp;" "&amp;N11&amp;" / "&amp;C11&amp;" "&amp;D11,DX!C:F,4,FALSE),VLOOKUP(C11&amp;" "&amp;D11&amp;" / "&amp;M11&amp;" "&amp;N11,DX!C:F,4,FALSE)),"")</f>
        <v/>
      </c>
      <c r="P11" t="str">
        <f>IF(C11="","",SENIOR!$B$3)</f>
        <v/>
      </c>
    </row>
    <row r="12" spans="1:17">
      <c r="A12" s="12">
        <v>3</v>
      </c>
      <c r="B12" s="45" t="str">
        <f>IFERROR(VLOOKUP(C12&amp;" "&amp;D12,Tessere!$C$1:$D$44,2,FALSE),"")</f>
        <v/>
      </c>
      <c r="C12" s="30"/>
      <c r="D12" s="30"/>
      <c r="E12" s="20" t="str">
        <f>IFERROR(VLOOKUP(C12&amp;" "&amp;D12,SM!C:F,2,FALSE),"")</f>
        <v/>
      </c>
      <c r="F12" s="10" t="str">
        <f t="shared" si="0"/>
        <v/>
      </c>
      <c r="G12" s="27"/>
      <c r="H12" s="28"/>
      <c r="I12" s="11" t="str">
        <f>IF(H12="SI",IFERROR(VLOOKUP(C12&amp;" "&amp;D12,SM!C:F,4,FALSE)," "),"")</f>
        <v/>
      </c>
      <c r="J12" s="23"/>
      <c r="K12" s="23"/>
      <c r="L12" s="11" t="str">
        <f>IFERROR(IFERROR(VLOOKUP(C12&amp;" "&amp;D12&amp;" / "&amp;J12&amp;" "&amp;K12,DM!C:F,4,FALSE),VLOOKUP(J12&amp;" "&amp;K12&amp;" / "&amp;C12&amp;" "&amp;D12,DM!C:F,4,FALSE)),"")</f>
        <v/>
      </c>
      <c r="M12" s="22"/>
      <c r="N12" s="22"/>
      <c r="O12" s="11" t="str">
        <f>IFERROR(IFERROR(VLOOKUP(M12&amp;" "&amp;N12&amp;" / "&amp;C12&amp;" "&amp;D12,DX!C:F,4,FALSE),VLOOKUP(C12&amp;" "&amp;D12&amp;" / "&amp;M12&amp;" "&amp;N12,DX!C:F,4,FALSE)),"")</f>
        <v/>
      </c>
      <c r="P12" t="str">
        <f>IF(C12="","",SENIOR!$B$3)</f>
        <v/>
      </c>
    </row>
    <row r="13" spans="1:17">
      <c r="A13" s="13">
        <v>4</v>
      </c>
      <c r="B13" s="45" t="str">
        <f>IFERROR(VLOOKUP(C13&amp;" "&amp;D13,Tessere!$C$1:$D$44,2,FALSE),"")</f>
        <v/>
      </c>
      <c r="C13" s="30"/>
      <c r="D13" s="30"/>
      <c r="E13" s="20" t="str">
        <f>IFERROR(VLOOKUP(C13&amp;" "&amp;D13,SM!C:F,2,FALSE),"")</f>
        <v/>
      </c>
      <c r="F13" s="10" t="str">
        <f t="shared" si="0"/>
        <v/>
      </c>
      <c r="G13" s="27"/>
      <c r="H13" s="28"/>
      <c r="I13" s="11" t="str">
        <f>IF(H13="SI",IFERROR(VLOOKUP(C13&amp;" "&amp;D13,SM!C:F,4,FALSE)," "),"")</f>
        <v/>
      </c>
      <c r="J13" s="23"/>
      <c r="K13" s="23"/>
      <c r="L13" s="11" t="str">
        <f>IFERROR(IFERROR(VLOOKUP(C13&amp;" "&amp;D13&amp;" / "&amp;J13&amp;" "&amp;K13,DM!C:F,4,FALSE),VLOOKUP(J13&amp;" "&amp;K13&amp;" / "&amp;C13&amp;" "&amp;D13,DM!C:F,4,FALSE)),"")</f>
        <v/>
      </c>
      <c r="M13" s="23"/>
      <c r="N13" s="23"/>
      <c r="O13" s="11" t="str">
        <f>IFERROR(IFERROR(VLOOKUP(M13&amp;" "&amp;N13&amp;" / "&amp;C13&amp;" "&amp;D13,DX!C:F,4,FALSE),VLOOKUP(C13&amp;" "&amp;D13&amp;" / "&amp;M13&amp;" "&amp;N13,DX!C:F,4,FALSE)),"")</f>
        <v/>
      </c>
      <c r="P13" t="str">
        <f>IF(C13="","",SENIOR!$B$3)</f>
        <v/>
      </c>
    </row>
    <row r="14" spans="1:17">
      <c r="A14" s="12">
        <v>5</v>
      </c>
      <c r="B14" s="45" t="str">
        <f>IFERROR(VLOOKUP(C14&amp;" "&amp;D14,Tessere!$C$1:$D$44,2,FALSE),"")</f>
        <v/>
      </c>
      <c r="C14" s="30"/>
      <c r="D14" s="30"/>
      <c r="E14" s="20" t="str">
        <f>IFERROR(VLOOKUP(C14&amp;" "&amp;D14,SM!C:F,2,FALSE),"")</f>
        <v/>
      </c>
      <c r="F14" s="10" t="str">
        <f t="shared" si="0"/>
        <v/>
      </c>
      <c r="G14" s="27"/>
      <c r="H14" s="28"/>
      <c r="I14" s="11" t="str">
        <f>IF(H14="SI",IFERROR(VLOOKUP(C14&amp;" "&amp;D14,SM!C:F,4,FALSE)," "),"")</f>
        <v/>
      </c>
      <c r="J14" s="23"/>
      <c r="K14" s="23"/>
      <c r="L14" s="11" t="str">
        <f>IFERROR(IFERROR(VLOOKUP(C14&amp;" "&amp;D14&amp;" / "&amp;J14&amp;" "&amp;K14,DM!C:F,4,FALSE),VLOOKUP(J14&amp;" "&amp;K14&amp;" / "&amp;C14&amp;" "&amp;D14,DM!C:F,4,FALSE)),"")</f>
        <v/>
      </c>
      <c r="M14" s="23"/>
      <c r="N14" s="23"/>
      <c r="O14" s="11" t="str">
        <f>IFERROR(IFERROR(VLOOKUP(M14&amp;" "&amp;N14&amp;" / "&amp;C14&amp;" "&amp;D14,DX!C:F,4,FALSE),VLOOKUP(C14&amp;" "&amp;D14&amp;" / "&amp;M14&amp;" "&amp;N14,DX!C:F,4,FALSE)),"")</f>
        <v/>
      </c>
      <c r="P14" t="str">
        <f>IF(C14="","",SENIOR!$B$3)</f>
        <v/>
      </c>
    </row>
    <row r="15" spans="1:17">
      <c r="A15" s="13">
        <v>6</v>
      </c>
      <c r="B15" s="45" t="str">
        <f>IFERROR(VLOOKUP(C15&amp;" "&amp;D15,Tessere!$C$1:$D$44,2,FALSE),"")</f>
        <v/>
      </c>
      <c r="C15" s="30"/>
      <c r="D15" s="30"/>
      <c r="E15" s="20" t="str">
        <f>IFERROR(VLOOKUP(C15&amp;" "&amp;D15,SM!C:F,2,FALSE),"")</f>
        <v/>
      </c>
      <c r="F15" s="10" t="str">
        <f t="shared" si="0"/>
        <v/>
      </c>
      <c r="G15" s="27"/>
      <c r="H15" s="28"/>
      <c r="I15" s="11" t="str">
        <f>IF(H15="SI",IFERROR(VLOOKUP(C15&amp;" "&amp;D15,SM!C:F,4,FALSE)," "),"")</f>
        <v/>
      </c>
      <c r="J15" s="23"/>
      <c r="K15" s="23"/>
      <c r="L15" s="11" t="str">
        <f>IFERROR(IFERROR(VLOOKUP(C15&amp;" "&amp;D15&amp;" / "&amp;J15&amp;" "&amp;K15,DM!C:F,4,FALSE),VLOOKUP(J15&amp;" "&amp;K15&amp;" / "&amp;C15&amp;" "&amp;D15,DM!C:F,4,FALSE)),"")</f>
        <v/>
      </c>
      <c r="M15" s="23"/>
      <c r="N15" s="23"/>
      <c r="O15" s="11" t="str">
        <f>IFERROR(IFERROR(VLOOKUP(M15&amp;" "&amp;N15&amp;" / "&amp;C15&amp;" "&amp;D15,DX!C:F,4,FALSE),VLOOKUP(C15&amp;" "&amp;D15&amp;" / "&amp;M15&amp;" "&amp;N15,DX!C:F,4,FALSE)),"")</f>
        <v/>
      </c>
      <c r="P15" t="str">
        <f>IF(C15="","",SENIOR!$B$3)</f>
        <v/>
      </c>
    </row>
    <row r="16" spans="1:17">
      <c r="A16" s="13">
        <v>7</v>
      </c>
      <c r="B16" s="45" t="str">
        <f>IFERROR(VLOOKUP(C16&amp;" "&amp;D16,Tessere!$C$1:$D$44,2,FALSE),"")</f>
        <v/>
      </c>
      <c r="C16" s="30"/>
      <c r="D16" s="30"/>
      <c r="E16" s="20" t="str">
        <f>IFERROR(VLOOKUP(C16&amp;" "&amp;D16,SM!C:F,2,FALSE),"")</f>
        <v/>
      </c>
      <c r="F16" s="10" t="str">
        <f t="shared" si="0"/>
        <v/>
      </c>
      <c r="G16" s="27"/>
      <c r="H16" s="28"/>
      <c r="I16" s="11" t="str">
        <f>IF(H16="SI",IFERROR(VLOOKUP(C16&amp;" "&amp;D16,SM!C:F,4,FALSE)," "),"")</f>
        <v/>
      </c>
      <c r="J16" s="23"/>
      <c r="K16" s="23"/>
      <c r="L16" s="11" t="str">
        <f>IFERROR(IFERROR(VLOOKUP(C16&amp;" "&amp;D16&amp;" / "&amp;J16&amp;" "&amp;K16,DM!C:F,4,FALSE),VLOOKUP(J16&amp;" "&amp;K16&amp;" / "&amp;C16&amp;" "&amp;D16,DM!C:F,4,FALSE)),"")</f>
        <v/>
      </c>
      <c r="M16" s="23"/>
      <c r="N16" s="23"/>
      <c r="O16" s="11" t="str">
        <f>IFERROR(IFERROR(VLOOKUP(M16&amp;" "&amp;N16&amp;" / "&amp;C16&amp;" "&amp;D16,DX!C:F,4,FALSE),VLOOKUP(C16&amp;" "&amp;D16&amp;" / "&amp;M16&amp;" "&amp;N16,DX!C:F,4,FALSE)),"")</f>
        <v/>
      </c>
      <c r="P16" t="str">
        <f>IF(C16="","",SENIOR!$B$3)</f>
        <v/>
      </c>
    </row>
    <row r="17" spans="1:16">
      <c r="A17" s="12">
        <v>8</v>
      </c>
      <c r="B17" s="45" t="str">
        <f>IFERROR(VLOOKUP(C17&amp;" "&amp;D17,Tessere!$C$1:$D$44,2,FALSE),"")</f>
        <v/>
      </c>
      <c r="C17" s="30"/>
      <c r="D17" s="30"/>
      <c r="E17" s="20" t="str">
        <f>IFERROR(VLOOKUP(C17&amp;" "&amp;D17,SM!C:F,2,FALSE),"")</f>
        <v/>
      </c>
      <c r="F17" s="10" t="str">
        <f t="shared" si="0"/>
        <v/>
      </c>
      <c r="G17" s="27"/>
      <c r="H17" s="28"/>
      <c r="I17" s="11" t="str">
        <f>IF(H17="SI",IFERROR(VLOOKUP(C17&amp;" "&amp;D17,SM!C:F,4,FALSE)," "),"")</f>
        <v/>
      </c>
      <c r="J17" s="23"/>
      <c r="K17" s="23"/>
      <c r="L17" s="11" t="str">
        <f>IFERROR(IFERROR(VLOOKUP(C17&amp;" "&amp;D17&amp;" / "&amp;J17&amp;" "&amp;K17,DM!C:F,4,FALSE),VLOOKUP(J17&amp;" "&amp;K17&amp;" / "&amp;C17&amp;" "&amp;D17,DM!C:F,4,FALSE)),"")</f>
        <v/>
      </c>
      <c r="M17" s="23"/>
      <c r="N17" s="23"/>
      <c r="O17" s="11" t="str">
        <f>IFERROR(IFERROR(VLOOKUP(M17&amp;" "&amp;N17&amp;" / "&amp;C17&amp;" "&amp;D17,DX!C:F,4,FALSE),VLOOKUP(C17&amp;" "&amp;D17&amp;" / "&amp;M17&amp;" "&amp;N17,DX!C:F,4,FALSE)),"")</f>
        <v/>
      </c>
      <c r="P17" t="str">
        <f>IF(C17="","",SENIOR!$B$3)</f>
        <v/>
      </c>
    </row>
    <row r="18" spans="1:16">
      <c r="A18" s="13">
        <v>9</v>
      </c>
      <c r="B18" s="45" t="str">
        <f>IFERROR(VLOOKUP(C18&amp;" "&amp;D18,Tessere!$C$1:$D$44,2,FALSE),"")</f>
        <v/>
      </c>
      <c r="C18" s="30"/>
      <c r="D18" s="30"/>
      <c r="E18" s="20" t="str">
        <f>IFERROR(VLOOKUP(C18&amp;" "&amp;D18,SM!C:F,2,FALSE),"")</f>
        <v/>
      </c>
      <c r="F18" s="10" t="str">
        <f t="shared" si="0"/>
        <v/>
      </c>
      <c r="G18" s="27"/>
      <c r="H18" s="28"/>
      <c r="I18" s="11" t="str">
        <f>IF(H18="SI",IFERROR(VLOOKUP(C18&amp;" "&amp;D18,SM!C:F,4,FALSE)," "),"")</f>
        <v/>
      </c>
      <c r="J18" s="23"/>
      <c r="K18" s="23"/>
      <c r="L18" s="11" t="str">
        <f>IFERROR(IFERROR(VLOOKUP(C18&amp;" "&amp;D18&amp;" / "&amp;J18&amp;" "&amp;K18,DM!C:F,4,FALSE),VLOOKUP(J18&amp;" "&amp;K18&amp;" / "&amp;C18&amp;" "&amp;D18,DM!C:F,4,FALSE)),"")</f>
        <v/>
      </c>
      <c r="M18" s="23"/>
      <c r="N18" s="23"/>
      <c r="O18" s="11" t="str">
        <f>IFERROR(IFERROR(VLOOKUP(M18&amp;" "&amp;N18&amp;" / "&amp;C18&amp;" "&amp;D18,DX!C:F,4,FALSE),VLOOKUP(C18&amp;" "&amp;D18&amp;" / "&amp;M18&amp;" "&amp;N18,DX!C:F,4,FALSE)),"")</f>
        <v/>
      </c>
      <c r="P18" t="str">
        <f>IF(C18="","",SENIOR!$B$3)</f>
        <v/>
      </c>
    </row>
    <row r="19" spans="1:16">
      <c r="A19" s="13">
        <v>10</v>
      </c>
      <c r="B19" s="45" t="str">
        <f>IFERROR(VLOOKUP(C19&amp;" "&amp;D19,Tessere!$C$1:$D$44,2,FALSE),"")</f>
        <v/>
      </c>
      <c r="C19" s="30"/>
      <c r="D19" s="30"/>
      <c r="E19" s="20" t="str">
        <f>IFERROR(VLOOKUP(C19&amp;" "&amp;D19,SM!C:F,2,FALSE),"")</f>
        <v/>
      </c>
      <c r="F19" s="10" t="str">
        <f t="shared" si="0"/>
        <v/>
      </c>
      <c r="G19" s="27"/>
      <c r="H19" s="28"/>
      <c r="I19" s="11" t="str">
        <f>IF(H19="SI",IFERROR(VLOOKUP(C19&amp;" "&amp;D19,SM!C:F,4,FALSE)," "),"")</f>
        <v/>
      </c>
      <c r="J19" s="23"/>
      <c r="K19" s="23"/>
      <c r="L19" s="11" t="str">
        <f>IFERROR(IFERROR(VLOOKUP(C19&amp;" "&amp;D19&amp;" / "&amp;J19&amp;" "&amp;K19,DM!C:F,4,FALSE),VLOOKUP(J19&amp;" "&amp;K19&amp;" / "&amp;C19&amp;" "&amp;D19,DM!C:F,4,FALSE)),"")</f>
        <v/>
      </c>
      <c r="M19" s="23"/>
      <c r="N19" s="23"/>
      <c r="O19" s="11" t="str">
        <f>IFERROR(IFERROR(VLOOKUP(M19&amp;" "&amp;N19&amp;" / "&amp;C19&amp;" "&amp;D19,DX!C:F,4,FALSE),VLOOKUP(C19&amp;" "&amp;D19&amp;" / "&amp;M19&amp;" "&amp;N19,DX!C:F,4,FALSE)),"")</f>
        <v/>
      </c>
      <c r="P19" t="str">
        <f>IF(C19="","",SENIOR!$B$3)</f>
        <v/>
      </c>
    </row>
    <row r="20" spans="1:16" ht="15" customHeight="1">
      <c r="A20" s="12">
        <v>11</v>
      </c>
      <c r="B20" s="45" t="str">
        <f>IFERROR(VLOOKUP(C20&amp;" "&amp;D20,Tessere!$C$1:$D$44,2,FALSE),"")</f>
        <v/>
      </c>
      <c r="C20" s="30"/>
      <c r="D20" s="30"/>
      <c r="E20" s="20" t="str">
        <f>IFERROR(VLOOKUP(C20&amp;" "&amp;D20,SM!C:F,2,FALSE),"")</f>
        <v/>
      </c>
      <c r="F20" s="10" t="str">
        <f t="shared" si="0"/>
        <v/>
      </c>
      <c r="G20" s="27"/>
      <c r="H20" s="28"/>
      <c r="I20" s="11" t="str">
        <f>IF(H20="SI",IFERROR(VLOOKUP(C20&amp;" "&amp;D20,SM!C:F,4,FALSE)," "),"")</f>
        <v/>
      </c>
      <c r="J20" s="23"/>
      <c r="K20" s="23"/>
      <c r="L20" s="11" t="str">
        <f>IFERROR(IFERROR(VLOOKUP(C20&amp;" "&amp;D20&amp;" / "&amp;J20&amp;" "&amp;K20,DM!C:F,4,FALSE),VLOOKUP(J20&amp;" "&amp;K20&amp;" / "&amp;C20&amp;" "&amp;D20,DM!C:F,4,FALSE)),"")</f>
        <v/>
      </c>
      <c r="M20" s="23"/>
      <c r="N20" s="23"/>
      <c r="O20" s="11" t="str">
        <f>IFERROR(IFERROR(VLOOKUP(M20&amp;" "&amp;N20&amp;" / "&amp;C20&amp;" "&amp;D20,DX!C:F,4,FALSE),VLOOKUP(C20&amp;" "&amp;D20&amp;" / "&amp;M20&amp;" "&amp;N20,DX!C:F,4,FALSE)),"")</f>
        <v/>
      </c>
      <c r="P20" t="str">
        <f>IF(C20="","",SENIOR!$B$3)</f>
        <v/>
      </c>
    </row>
    <row r="21" spans="1:16" ht="13.5" customHeight="1">
      <c r="A21" s="13">
        <v>12</v>
      </c>
      <c r="B21" s="45" t="str">
        <f>IFERROR(VLOOKUP(C21&amp;" "&amp;D21,Tessere!$C$1:$D$44,2,FALSE),"")</f>
        <v/>
      </c>
      <c r="C21" s="30"/>
      <c r="D21" s="30"/>
      <c r="E21" s="20" t="str">
        <f>IFERROR(VLOOKUP(C21&amp;" "&amp;D21,SM!C:F,2,FALSE),"")</f>
        <v/>
      </c>
      <c r="F21" s="10" t="str">
        <f t="shared" si="0"/>
        <v/>
      </c>
      <c r="G21" s="27"/>
      <c r="H21" s="28"/>
      <c r="I21" s="11" t="str">
        <f>IF(H21="SI",IFERROR(VLOOKUP(C21&amp;" "&amp;D21,SM!C:F,4,FALSE)," "),"")</f>
        <v/>
      </c>
      <c r="J21" s="23"/>
      <c r="K21" s="23"/>
      <c r="L21" s="11" t="str">
        <f>IFERROR(IFERROR(VLOOKUP(C21&amp;" "&amp;D21&amp;" / "&amp;J21&amp;" "&amp;K21,DM!C:F,4,FALSE),VLOOKUP(J21&amp;" "&amp;K21&amp;" / "&amp;C21&amp;" "&amp;D21,DM!C:F,4,FALSE)),"")</f>
        <v/>
      </c>
      <c r="M21" s="23"/>
      <c r="N21" s="23"/>
      <c r="O21" s="11" t="str">
        <f>IFERROR(IFERROR(VLOOKUP(M21&amp;" "&amp;N21&amp;" / "&amp;C21&amp;" "&amp;D21,DX!C:F,4,FALSE),VLOOKUP(C21&amp;" "&amp;D21&amp;" / "&amp;M21&amp;" "&amp;N21,DX!C:F,4,FALSE)),"")</f>
        <v/>
      </c>
      <c r="P21" t="str">
        <f>IF(C21="","",SENIOR!$B$3)</f>
        <v/>
      </c>
    </row>
    <row r="22" spans="1:16">
      <c r="A22" s="13">
        <v>13</v>
      </c>
      <c r="B22" s="45" t="str">
        <f>IFERROR(VLOOKUP(C22&amp;" "&amp;D22,Tessere!$C$1:$D$44,2,FALSE),"")</f>
        <v/>
      </c>
      <c r="C22" s="30"/>
      <c r="D22" s="30"/>
      <c r="E22" s="20" t="str">
        <f>IFERROR(VLOOKUP(C22&amp;" "&amp;D22,SM!C:F,2,FALSE),"")</f>
        <v/>
      </c>
      <c r="F22" s="10" t="str">
        <f t="shared" si="0"/>
        <v/>
      </c>
      <c r="G22" s="27"/>
      <c r="H22" s="28"/>
      <c r="I22" s="11" t="str">
        <f>IF(H22="SI",IFERROR(VLOOKUP(C22&amp;" "&amp;D22,SM!C:F,4,FALSE)," "),"")</f>
        <v/>
      </c>
      <c r="J22" s="23"/>
      <c r="K22" s="23"/>
      <c r="L22" s="11" t="str">
        <f>IFERROR(IFERROR(VLOOKUP(C22&amp;" "&amp;D22&amp;" / "&amp;J22&amp;" "&amp;K22,DM!C:F,4,FALSE),VLOOKUP(J22&amp;" "&amp;K22&amp;" / "&amp;C22&amp;" "&amp;D22,DM!C:F,4,FALSE)),"")</f>
        <v/>
      </c>
      <c r="M22" s="23"/>
      <c r="N22" s="23"/>
      <c r="O22" s="11" t="str">
        <f>IFERROR(IFERROR(VLOOKUP(M22&amp;" "&amp;N22&amp;" / "&amp;C22&amp;" "&amp;D22,DX!C:F,4,FALSE),VLOOKUP(C22&amp;" "&amp;D22&amp;" / "&amp;M22&amp;" "&amp;N22,DX!C:F,4,FALSE)),"")</f>
        <v/>
      </c>
      <c r="P22" t="str">
        <f>IF(C22="","",SENIOR!$B$3)</f>
        <v/>
      </c>
    </row>
    <row r="23" spans="1:16">
      <c r="A23" s="12">
        <v>14</v>
      </c>
      <c r="B23" s="45" t="str">
        <f>IFERROR(VLOOKUP(C23&amp;" "&amp;D23,Tessere!$C$1:$D$44,2,FALSE),"")</f>
        <v/>
      </c>
      <c r="C23" s="30"/>
      <c r="D23" s="30"/>
      <c r="E23" s="20" t="str">
        <f>IFERROR(VLOOKUP(C23&amp;" "&amp;D23,SM!C:F,2,FALSE),"")</f>
        <v/>
      </c>
      <c r="F23" s="10" t="str">
        <f t="shared" si="0"/>
        <v/>
      </c>
      <c r="G23" s="27"/>
      <c r="H23" s="28"/>
      <c r="I23" s="11" t="str">
        <f>IF(H23="SI",IFERROR(VLOOKUP(C23&amp;" "&amp;D23,SM!C:F,4,FALSE)," "),"")</f>
        <v/>
      </c>
      <c r="J23" s="23"/>
      <c r="K23" s="23"/>
      <c r="L23" s="11" t="str">
        <f>IFERROR(IFERROR(VLOOKUP(C23&amp;" "&amp;D23&amp;" / "&amp;J23&amp;" "&amp;K23,DM!C:F,4,FALSE),VLOOKUP(J23&amp;" "&amp;K23&amp;" / "&amp;C23&amp;" "&amp;D23,DM!C:F,4,FALSE)),"")</f>
        <v/>
      </c>
      <c r="M23" s="23"/>
      <c r="N23" s="23"/>
      <c r="O23" s="11" t="str">
        <f>IFERROR(IFERROR(VLOOKUP(M23&amp;" "&amp;N23&amp;" / "&amp;C23&amp;" "&amp;D23,DX!C:F,4,FALSE),VLOOKUP(C23&amp;" "&amp;D23&amp;" / "&amp;M23&amp;" "&amp;N23,DX!C:F,4,FALSE)),"")</f>
        <v/>
      </c>
      <c r="P23" t="str">
        <f>IF(C23="","",SENIOR!$B$3)</f>
        <v/>
      </c>
    </row>
    <row r="24" spans="1:16">
      <c r="A24" s="13">
        <v>15</v>
      </c>
      <c r="B24" s="45" t="str">
        <f>IFERROR(VLOOKUP(C24&amp;" "&amp;D24,Tessere!$C$1:$D$44,2,FALSE),"")</f>
        <v/>
      </c>
      <c r="C24" s="30"/>
      <c r="D24" s="30"/>
      <c r="E24" s="20" t="str">
        <f>IFERROR(VLOOKUP(C24&amp;" "&amp;D24,SM!C:F,2,FALSE),"")</f>
        <v/>
      </c>
      <c r="F24" s="10" t="str">
        <f t="shared" si="0"/>
        <v/>
      </c>
      <c r="G24" s="27"/>
      <c r="H24" s="28"/>
      <c r="I24" s="11" t="str">
        <f>IF(H24="SI",IFERROR(VLOOKUP(C24&amp;" "&amp;D24,SM!C:F,4,FALSE)," "),"")</f>
        <v/>
      </c>
      <c r="J24" s="23"/>
      <c r="K24" s="23"/>
      <c r="L24" s="11" t="str">
        <f>IFERROR(IFERROR(VLOOKUP(C24&amp;" "&amp;D24&amp;" / "&amp;J24&amp;" "&amp;K24,DM!C:F,4,FALSE),VLOOKUP(J24&amp;" "&amp;K24&amp;" / "&amp;C24&amp;" "&amp;D24,DM!C:F,4,FALSE)),"")</f>
        <v/>
      </c>
      <c r="M24" s="23"/>
      <c r="N24" s="23"/>
      <c r="O24" s="11" t="str">
        <f>IFERROR(IFERROR(VLOOKUP(M24&amp;" "&amp;N24&amp;" / "&amp;C24&amp;" "&amp;D24,DX!C:F,4,FALSE),VLOOKUP(C24&amp;" "&amp;D24&amp;" / "&amp;M24&amp;" "&amp;N24,DX!C:F,4,FALSE)),"")</f>
        <v/>
      </c>
      <c r="P24" t="str">
        <f>IF(C24="","",SENIOR!$B$3)</f>
        <v/>
      </c>
    </row>
    <row r="25" spans="1:16">
      <c r="A25" s="13">
        <v>16</v>
      </c>
      <c r="B25" s="45" t="str">
        <f>IFERROR(VLOOKUP(C25&amp;" "&amp;D25,Tessere!$C$1:$D$44,2,FALSE),"")</f>
        <v/>
      </c>
      <c r="C25" s="30"/>
      <c r="D25" s="30"/>
      <c r="E25" s="20" t="str">
        <f>IFERROR(VLOOKUP(C25&amp;" "&amp;D25,SM!C:F,2,FALSE),"")</f>
        <v/>
      </c>
      <c r="F25" s="10" t="str">
        <f t="shared" si="0"/>
        <v/>
      </c>
      <c r="G25" s="27"/>
      <c r="H25" s="28"/>
      <c r="I25" s="11" t="str">
        <f>IF(H25="SI",IFERROR(VLOOKUP(C25&amp;" "&amp;D25,SM!C:F,4,FALSE)," "),"")</f>
        <v/>
      </c>
      <c r="J25" s="23"/>
      <c r="K25" s="23"/>
      <c r="L25" s="11" t="str">
        <f>IFERROR(IFERROR(VLOOKUP(C25&amp;" "&amp;D25&amp;" / "&amp;J25&amp;" "&amp;K25,DM!C:F,4,FALSE),VLOOKUP(J25&amp;" "&amp;K25&amp;" / "&amp;C25&amp;" "&amp;D25,DM!C:F,4,FALSE)),"")</f>
        <v/>
      </c>
      <c r="M25" s="23"/>
      <c r="N25" s="23"/>
      <c r="O25" s="11" t="str">
        <f>IFERROR(IFERROR(VLOOKUP(M25&amp;" "&amp;N25&amp;" / "&amp;C25&amp;" "&amp;D25,DX!C:F,4,FALSE),VLOOKUP(C25&amp;" "&amp;D25&amp;" / "&amp;M25&amp;" "&amp;N25,DX!C:F,4,FALSE)),"")</f>
        <v/>
      </c>
      <c r="P25" t="str">
        <f>IF(C25="","",SENIOR!$B$3)</f>
        <v/>
      </c>
    </row>
    <row r="26" spans="1:16">
      <c r="A26" s="12">
        <v>17</v>
      </c>
      <c r="B26" s="45" t="str">
        <f>IFERROR(VLOOKUP(C26&amp;" "&amp;D26,Tessere!$C$1:$D$44,2,FALSE),"")</f>
        <v/>
      </c>
      <c r="C26" s="30"/>
      <c r="D26" s="30"/>
      <c r="E26" s="20" t="str">
        <f>IFERROR(VLOOKUP(C26&amp;" "&amp;D26,SM!C:F,2,FALSE),"")</f>
        <v/>
      </c>
      <c r="F26" s="10" t="str">
        <f t="shared" si="0"/>
        <v/>
      </c>
      <c r="G26" s="27"/>
      <c r="H26" s="28"/>
      <c r="I26" s="11" t="str">
        <f>IF(H26="SI",IFERROR(VLOOKUP(C26&amp;" "&amp;D26,SM!C:F,4,FALSE)," "),"")</f>
        <v/>
      </c>
      <c r="J26" s="23"/>
      <c r="K26" s="23"/>
      <c r="L26" s="11" t="str">
        <f>IFERROR(IFERROR(VLOOKUP(C26&amp;" "&amp;D26&amp;" / "&amp;J26&amp;" "&amp;K26,DM!C:F,4,FALSE),VLOOKUP(J26&amp;" "&amp;K26&amp;" / "&amp;C26&amp;" "&amp;D26,DM!C:F,4,FALSE)),"")</f>
        <v/>
      </c>
      <c r="M26" s="23"/>
      <c r="N26" s="23"/>
      <c r="O26" s="11" t="str">
        <f>IFERROR(IFERROR(VLOOKUP(M26&amp;" "&amp;N26&amp;" / "&amp;C26&amp;" "&amp;D26,DX!C:F,4,FALSE),VLOOKUP(C26&amp;" "&amp;D26&amp;" / "&amp;M26&amp;" "&amp;N26,DX!C:F,4,FALSE)),"")</f>
        <v/>
      </c>
      <c r="P26" t="str">
        <f>IF(C26="","",SENIOR!$B$3)</f>
        <v/>
      </c>
    </row>
    <row r="27" spans="1:16">
      <c r="A27" s="13">
        <v>18</v>
      </c>
      <c r="B27" s="45" t="str">
        <f>IFERROR(VLOOKUP(C27&amp;" "&amp;D27,Tessere!$C$1:$D$44,2,FALSE),"")</f>
        <v/>
      </c>
      <c r="C27" s="30"/>
      <c r="D27" s="30"/>
      <c r="E27" s="20" t="str">
        <f>IFERROR(VLOOKUP(C27&amp;" "&amp;D27,SM!C:F,2,FALSE),"")</f>
        <v/>
      </c>
      <c r="F27" s="10" t="str">
        <f t="shared" si="0"/>
        <v/>
      </c>
      <c r="G27" s="28"/>
      <c r="H27" s="28"/>
      <c r="I27" s="11" t="str">
        <f>IF(H27="SI",IFERROR(VLOOKUP(C27&amp;" "&amp;D27,SM!C:F,4,FALSE)," "),"")</f>
        <v/>
      </c>
      <c r="J27" s="23"/>
      <c r="K27" s="23"/>
      <c r="L27" s="11" t="str">
        <f>IFERROR(IFERROR(VLOOKUP(C27&amp;" "&amp;D27&amp;" / "&amp;J27&amp;" "&amp;K27,DM!C:F,4,FALSE),VLOOKUP(J27&amp;" "&amp;K27&amp;" / "&amp;C27&amp;" "&amp;D27,DM!C:F,4,FALSE)),"")</f>
        <v/>
      </c>
      <c r="M27" s="23"/>
      <c r="N27" s="23"/>
      <c r="O27" s="11" t="str">
        <f>IFERROR(IFERROR(VLOOKUP(M27&amp;" "&amp;N27&amp;" / "&amp;C27&amp;" "&amp;D27,DX!C:F,4,FALSE),VLOOKUP(C27&amp;" "&amp;D27&amp;" / "&amp;M27&amp;" "&amp;N27,DX!C:F,4,FALSE)),"")</f>
        <v/>
      </c>
      <c r="P27" t="str">
        <f>IF(C27="","",SENIOR!$B$3)</f>
        <v/>
      </c>
    </row>
    <row r="28" spans="1:16">
      <c r="A28" s="13">
        <v>19</v>
      </c>
      <c r="B28" s="45" t="str">
        <f>IFERROR(VLOOKUP(C28&amp;" "&amp;D28,Tessere!$C$1:$D$44,2,FALSE),"")</f>
        <v/>
      </c>
      <c r="C28" s="30"/>
      <c r="D28" s="30"/>
      <c r="E28" s="20" t="str">
        <f>IFERROR(VLOOKUP(C28&amp;" "&amp;D28,SM!C:F,2,FALSE),"")</f>
        <v/>
      </c>
      <c r="F28" s="10" t="str">
        <f t="shared" si="0"/>
        <v/>
      </c>
      <c r="G28" s="28"/>
      <c r="H28" s="28"/>
      <c r="I28" s="11" t="str">
        <f>IF(H28="SI",IFERROR(VLOOKUP(C28&amp;" "&amp;D28,SM!C:F,4,FALSE)," "),"")</f>
        <v/>
      </c>
      <c r="J28" s="23"/>
      <c r="K28" s="23"/>
      <c r="L28" s="11" t="str">
        <f>IFERROR(IFERROR(VLOOKUP(C28&amp;" "&amp;D28&amp;" / "&amp;J28&amp;" "&amp;K28,DM!C:F,4,FALSE),VLOOKUP(J28&amp;" "&amp;K28&amp;" / "&amp;C28&amp;" "&amp;D28,DM!C:F,4,FALSE)),"")</f>
        <v/>
      </c>
      <c r="M28" s="23"/>
      <c r="N28" s="23"/>
      <c r="O28" s="11" t="str">
        <f>IFERROR(IFERROR(VLOOKUP(M28&amp;" "&amp;N28&amp;" / "&amp;C28&amp;" "&amp;D28,DX!C:F,4,FALSE),VLOOKUP(C28&amp;" "&amp;D28&amp;" / "&amp;M28&amp;" "&amp;N28,DX!C:F,4,FALSE)),"")</f>
        <v/>
      </c>
      <c r="P28" t="str">
        <f>IF(C28="","",SENIOR!$B$3)</f>
        <v/>
      </c>
    </row>
    <row r="29" spans="1:16">
      <c r="A29" s="13">
        <v>20</v>
      </c>
      <c r="B29" s="45" t="str">
        <f>IFERROR(VLOOKUP(C29&amp;" "&amp;D29,Tessere!$C$1:$D$44,2,FALSE),"")</f>
        <v/>
      </c>
      <c r="C29" s="30"/>
      <c r="D29" s="30"/>
      <c r="E29" s="20" t="str">
        <f>IFERROR(VLOOKUP(C29&amp;" "&amp;D29,SM!C:F,2,FALSE),"")</f>
        <v/>
      </c>
      <c r="F29" s="10" t="str">
        <f t="shared" si="0"/>
        <v/>
      </c>
      <c r="G29" s="28"/>
      <c r="H29" s="28"/>
      <c r="I29" s="11" t="str">
        <f>IF(H29="SI",IFERROR(VLOOKUP(C29&amp;" "&amp;D29,SM!C:F,4,FALSE)," "),"")</f>
        <v/>
      </c>
      <c r="J29" s="23"/>
      <c r="K29" s="23"/>
      <c r="L29" s="11" t="str">
        <f>IFERROR(IFERROR(VLOOKUP(C29&amp;" "&amp;D29&amp;" / "&amp;J29&amp;" "&amp;K29,DM!C:F,4,FALSE),VLOOKUP(J29&amp;" "&amp;K29&amp;" / "&amp;C29&amp;" "&amp;D29,DM!C:F,4,FALSE)),"")</f>
        <v/>
      </c>
      <c r="M29" s="23"/>
      <c r="N29" s="23"/>
      <c r="O29" s="11" t="str">
        <f>IFERROR(IFERROR(VLOOKUP(M29&amp;" "&amp;N29&amp;" / "&amp;C29&amp;" "&amp;D29,DX!C:F,4,FALSE),VLOOKUP(C29&amp;" "&amp;D29&amp;" / "&amp;M29&amp;" "&amp;N29,DX!C:F,4,FALSE)),"")</f>
        <v/>
      </c>
      <c r="P29" t="str">
        <f>IF(C29="","",SENIOR!$B$3)</f>
        <v/>
      </c>
    </row>
    <row r="30" spans="1:16">
      <c r="A30" s="18">
        <v>21</v>
      </c>
      <c r="B30" s="24" t="str">
        <f>IFERROR(VLOOKUP(C30&amp;" "&amp;D30,Tessere!$C$1:$D$44,2,FALSE),"")</f>
        <v/>
      </c>
      <c r="C30" s="24"/>
      <c r="D30" s="24"/>
      <c r="E30" s="15" t="str">
        <f>IFERROR(VLOOKUP(C30&amp;" "&amp;D30,SF!C:F,2,FALSE),"")</f>
        <v/>
      </c>
      <c r="F30" s="16" t="str">
        <f>IF(C30="","","F")</f>
        <v/>
      </c>
      <c r="G30" s="29"/>
      <c r="H30" s="29"/>
      <c r="I30" s="16" t="str">
        <f>IF(H30="SI",IFERROR(VLOOKUP(C30&amp;" "&amp;D30,SF!C:F,4,FALSE)," "),"")</f>
        <v/>
      </c>
      <c r="J30" s="24"/>
      <c r="K30" s="24"/>
      <c r="L30" s="17" t="str">
        <f>IFERROR(IFERROR(VLOOKUP(C30&amp;" "&amp;D30&amp;" / "&amp;J30&amp;" "&amp;K30,DF!C:F,4,FALSE),VLOOKUP(J30&amp;" "&amp;K30&amp;" / "&amp;C30&amp;" "&amp;D30,DF!C:F,4,FALSE)),"")</f>
        <v/>
      </c>
      <c r="M30" s="24"/>
      <c r="N30" s="24"/>
      <c r="O30" s="16" t="str">
        <f>IFERROR(IFERROR(VLOOKUP(M30&amp;" "&amp;N30&amp;" / "&amp;C30&amp;" "&amp;D30,DX!C:F,4,FALSE),VLOOKUP(C30&amp;" "&amp;D30&amp;" / "&amp;M30&amp;" "&amp;N30,DX!C:F,4,FALSE)),"")</f>
        <v/>
      </c>
      <c r="P30" t="str">
        <f>IF(C30="","",SENIOR!$B$3)</f>
        <v/>
      </c>
    </row>
    <row r="31" spans="1:16">
      <c r="A31" s="18">
        <v>22</v>
      </c>
      <c r="B31" s="24" t="str">
        <f>IFERROR(VLOOKUP(C31&amp;" "&amp;D31,Tessere!$C$1:$D$44,2,FALSE),"")</f>
        <v/>
      </c>
      <c r="C31" s="24"/>
      <c r="D31" s="24"/>
      <c r="E31" s="15" t="str">
        <f>IFERROR(VLOOKUP(C31&amp;" "&amp;D31,SF!C:F,2,FALSE),"")</f>
        <v/>
      </c>
      <c r="F31" s="16" t="str">
        <f t="shared" ref="F31:F49" si="1">IF(C31="","","F")</f>
        <v/>
      </c>
      <c r="G31" s="29"/>
      <c r="H31" s="29"/>
      <c r="I31" s="16" t="str">
        <f>IF(H31="SI",IFERROR(VLOOKUP(C31&amp;" "&amp;D31,SF!C:F,4,FALSE)," "),"")</f>
        <v/>
      </c>
      <c r="J31" s="24"/>
      <c r="K31" s="24"/>
      <c r="L31" s="17" t="str">
        <f>IFERROR(IFERROR(VLOOKUP(C31&amp;" "&amp;D31&amp;" / "&amp;J31&amp;" "&amp;K31,DF!C:F,4,FALSE),VLOOKUP(J31&amp;" "&amp;K31&amp;" / "&amp;C31&amp;" "&amp;D31,DF!C:F,4,FALSE)),"")</f>
        <v/>
      </c>
      <c r="M31" s="24"/>
      <c r="N31" s="24"/>
      <c r="O31" s="16" t="str">
        <f>IFERROR(IFERROR(VLOOKUP(M31&amp;" "&amp;N31&amp;" / "&amp;C31&amp;" "&amp;D31,DX!C:F,4,FALSE),VLOOKUP(C31&amp;" "&amp;D31&amp;" / "&amp;M31&amp;" "&amp;N31,DX!C:F,4,FALSE)),"")</f>
        <v/>
      </c>
      <c r="P31" t="str">
        <f>IF(C31="","",SENIOR!$B$3)</f>
        <v/>
      </c>
    </row>
    <row r="32" spans="1:16">
      <c r="A32" s="14">
        <v>23</v>
      </c>
      <c r="B32" s="24" t="str">
        <f>IFERROR(VLOOKUP(C32&amp;" "&amp;D32,Tessere!$C$1:$D$44,2,FALSE),"")</f>
        <v/>
      </c>
      <c r="C32" s="24"/>
      <c r="D32" s="24"/>
      <c r="E32" s="15" t="str">
        <f>IFERROR(VLOOKUP(C32&amp;" "&amp;D32,SF!C:F,2,FALSE),"")</f>
        <v/>
      </c>
      <c r="F32" s="16" t="str">
        <f t="shared" si="1"/>
        <v/>
      </c>
      <c r="G32" s="29"/>
      <c r="H32" s="29"/>
      <c r="I32" s="16" t="str">
        <f>IF(H32="SI",IFERROR(VLOOKUP(C32&amp;" "&amp;D32,SF!C:F,4,FALSE)," "),"")</f>
        <v/>
      </c>
      <c r="J32" s="24"/>
      <c r="K32" s="24"/>
      <c r="L32" s="17" t="str">
        <f>IFERROR(IFERROR(VLOOKUP(C32&amp;" "&amp;D32&amp;" / "&amp;J32&amp;" "&amp;K32,DF!C:F,4,FALSE),VLOOKUP(J32&amp;" "&amp;K32&amp;" / "&amp;C32&amp;" "&amp;D32,DF!C:F,4,FALSE)),"")</f>
        <v/>
      </c>
      <c r="M32" s="24"/>
      <c r="N32" s="24"/>
      <c r="O32" s="16" t="str">
        <f>IFERROR(IFERROR(VLOOKUP(M32&amp;" "&amp;N32&amp;" / "&amp;C32&amp;" "&amp;D32,DX!C:F,4,FALSE),VLOOKUP(C32&amp;" "&amp;D32&amp;" / "&amp;M32&amp;" "&amp;N32,DX!C:F,4,FALSE)),"")</f>
        <v/>
      </c>
      <c r="P32" t="str">
        <f>IF(C32="","",SENIOR!$B$3)</f>
        <v/>
      </c>
    </row>
    <row r="33" spans="1:16">
      <c r="A33" s="18">
        <v>24</v>
      </c>
      <c r="B33" s="24" t="str">
        <f>IFERROR(VLOOKUP(C33&amp;" "&amp;D33,Tessere!$C$1:$D$44,2,FALSE),"")</f>
        <v/>
      </c>
      <c r="C33" s="24"/>
      <c r="D33" s="24"/>
      <c r="E33" s="15" t="str">
        <f>IFERROR(VLOOKUP(C33&amp;" "&amp;D33,SF!C:F,2,FALSE),"")</f>
        <v/>
      </c>
      <c r="F33" s="16" t="str">
        <f t="shared" si="1"/>
        <v/>
      </c>
      <c r="G33" s="29"/>
      <c r="H33" s="29"/>
      <c r="I33" s="16" t="str">
        <f>IF(H33="SI",IFERROR(VLOOKUP(C33&amp;" "&amp;D33,SF!C:F,4,FALSE)," "),"")</f>
        <v/>
      </c>
      <c r="J33" s="24"/>
      <c r="K33" s="24"/>
      <c r="L33" s="17" t="str">
        <f>IFERROR(IFERROR(VLOOKUP(C33&amp;" "&amp;D33&amp;" / "&amp;J33&amp;" "&amp;K33,DF!C:F,4,FALSE),VLOOKUP(J33&amp;" "&amp;K33&amp;" / "&amp;C33&amp;" "&amp;D33,DF!C:F,4,FALSE)),"")</f>
        <v/>
      </c>
      <c r="M33" s="24"/>
      <c r="N33" s="24"/>
      <c r="O33" s="16" t="str">
        <f>IFERROR(IFERROR(VLOOKUP(M33&amp;" "&amp;N33&amp;" / "&amp;C33&amp;" "&amp;D33,DX!C:F,4,FALSE),VLOOKUP(C33&amp;" "&amp;D33&amp;" / "&amp;M33&amp;" "&amp;N33,DX!C:F,4,FALSE)),"")</f>
        <v/>
      </c>
      <c r="P33" t="str">
        <f>IF(C33="","",SENIOR!$B$3)</f>
        <v/>
      </c>
    </row>
    <row r="34" spans="1:16">
      <c r="A34" s="18">
        <v>25</v>
      </c>
      <c r="B34" s="24" t="str">
        <f>IFERROR(VLOOKUP(C34&amp;" "&amp;D34,Tessere!$C$1:$D$44,2,FALSE),"")</f>
        <v/>
      </c>
      <c r="C34" s="24"/>
      <c r="D34" s="24"/>
      <c r="E34" s="15" t="str">
        <f>IFERROR(VLOOKUP(C34&amp;" "&amp;D34,SF!C:F,2,FALSE),"")</f>
        <v/>
      </c>
      <c r="F34" s="16" t="str">
        <f t="shared" si="1"/>
        <v/>
      </c>
      <c r="G34" s="29"/>
      <c r="H34" s="29"/>
      <c r="I34" s="16" t="str">
        <f>IF(H34="SI",IFERROR(VLOOKUP(C34&amp;" "&amp;D34,SF!C:F,4,FALSE)," "),"")</f>
        <v/>
      </c>
      <c r="J34" s="24"/>
      <c r="K34" s="24"/>
      <c r="L34" s="17" t="str">
        <f>IFERROR(IFERROR(VLOOKUP(C34&amp;" "&amp;D34&amp;" / "&amp;J34&amp;" "&amp;K34,DF!C:F,4,FALSE),VLOOKUP(J34&amp;" "&amp;K34&amp;" / "&amp;C34&amp;" "&amp;D34,DF!C:F,4,FALSE)),"")</f>
        <v/>
      </c>
      <c r="M34" s="24"/>
      <c r="N34" s="24"/>
      <c r="O34" s="16" t="str">
        <f>IFERROR(IFERROR(VLOOKUP(M34&amp;" "&amp;N34&amp;" / "&amp;C34&amp;" "&amp;D34,DX!C:F,4,FALSE),VLOOKUP(C34&amp;" "&amp;D34&amp;" / "&amp;M34&amp;" "&amp;N34,DX!C:F,4,FALSE)),"")</f>
        <v/>
      </c>
      <c r="P34" t="str">
        <f>IF(C34="","",SENIOR!$B$3)</f>
        <v/>
      </c>
    </row>
    <row r="35" spans="1:16">
      <c r="A35" s="18">
        <v>26</v>
      </c>
      <c r="B35" s="24" t="str">
        <f>IFERROR(VLOOKUP(C35&amp;" "&amp;D35,Tessere!$C$1:$D$44,2,FALSE),"")</f>
        <v/>
      </c>
      <c r="C35" s="24"/>
      <c r="D35" s="24"/>
      <c r="E35" s="15" t="str">
        <f>IFERROR(VLOOKUP(C35&amp;" "&amp;D35,SF!C:F,2,FALSE),"")</f>
        <v/>
      </c>
      <c r="F35" s="16" t="str">
        <f t="shared" si="1"/>
        <v/>
      </c>
      <c r="G35" s="29"/>
      <c r="H35" s="29"/>
      <c r="I35" s="16" t="str">
        <f>IF(H35="SI",IFERROR(VLOOKUP(C35&amp;" "&amp;D35,SF!C:F,4,FALSE)," "),"")</f>
        <v/>
      </c>
      <c r="J35" s="24"/>
      <c r="K35" s="24"/>
      <c r="L35" s="17" t="str">
        <f>IFERROR(IFERROR(VLOOKUP(C35&amp;" "&amp;D35&amp;" / "&amp;J35&amp;" "&amp;K35,DF!C:F,4,FALSE),VLOOKUP(J35&amp;" "&amp;K35&amp;" / "&amp;C35&amp;" "&amp;D35,DF!C:F,4,FALSE)),"")</f>
        <v/>
      </c>
      <c r="M35" s="24"/>
      <c r="N35" s="24"/>
      <c r="O35" s="16" t="str">
        <f>IFERROR(IFERROR(VLOOKUP(M35&amp;" "&amp;N35&amp;" / "&amp;C35&amp;" "&amp;D35,DX!C:F,4,FALSE),VLOOKUP(C35&amp;" "&amp;D35&amp;" / "&amp;M35&amp;" "&amp;N35,DX!C:F,4,FALSE)),"")</f>
        <v/>
      </c>
      <c r="P35" t="str">
        <f>IF(C35="","",SENIOR!$B$3)</f>
        <v/>
      </c>
    </row>
    <row r="36" spans="1:16">
      <c r="A36" s="18">
        <v>27</v>
      </c>
      <c r="B36" s="24" t="str">
        <f>IFERROR(VLOOKUP(C36&amp;" "&amp;D36,Tessere!$C$1:$D$44,2,FALSE),"")</f>
        <v/>
      </c>
      <c r="C36" s="24"/>
      <c r="D36" s="24"/>
      <c r="E36" s="15" t="str">
        <f>IFERROR(VLOOKUP(C36&amp;" "&amp;D36,SF!C:F,2,FALSE),"")</f>
        <v/>
      </c>
      <c r="F36" s="16" t="str">
        <f t="shared" si="1"/>
        <v/>
      </c>
      <c r="G36" s="29"/>
      <c r="H36" s="29"/>
      <c r="I36" s="16" t="str">
        <f>IF(H36="SI",IFERROR(VLOOKUP(C36&amp;" "&amp;D36,SF!C:F,4,FALSE)," "),"")</f>
        <v/>
      </c>
      <c r="J36" s="24"/>
      <c r="K36" s="24"/>
      <c r="L36" s="17" t="str">
        <f>IFERROR(IFERROR(VLOOKUP(C36&amp;" "&amp;D36&amp;" / "&amp;J36&amp;" "&amp;K36,DF!C:F,4,FALSE),VLOOKUP(J36&amp;" "&amp;K36&amp;" / "&amp;C36&amp;" "&amp;D36,DF!C:F,4,FALSE)),"")</f>
        <v/>
      </c>
      <c r="M36" s="24"/>
      <c r="N36" s="24"/>
      <c r="O36" s="16" t="str">
        <f>IFERROR(IFERROR(VLOOKUP(M36&amp;" "&amp;N36&amp;" / "&amp;C36&amp;" "&amp;D36,DX!C:F,4,FALSE),VLOOKUP(C36&amp;" "&amp;D36&amp;" / "&amp;M36&amp;" "&amp;N36,DX!C:F,4,FALSE)),"")</f>
        <v/>
      </c>
      <c r="P36" t="str">
        <f>IF(C36="","",SENIOR!$B$3)</f>
        <v/>
      </c>
    </row>
    <row r="37" spans="1:16">
      <c r="A37" s="18">
        <v>28</v>
      </c>
      <c r="B37" s="24" t="str">
        <f>IFERROR(VLOOKUP(C37&amp;" "&amp;D37,Tessere!$C$1:$D$44,2,FALSE),"")</f>
        <v/>
      </c>
      <c r="C37" s="24"/>
      <c r="D37" s="24"/>
      <c r="E37" s="15" t="str">
        <f>IFERROR(VLOOKUP(C37&amp;" "&amp;D37,SF!C:F,2,FALSE),"")</f>
        <v/>
      </c>
      <c r="F37" s="16" t="str">
        <f t="shared" si="1"/>
        <v/>
      </c>
      <c r="G37" s="29"/>
      <c r="H37" s="29"/>
      <c r="I37" s="16" t="str">
        <f>IF(H37="SI",IFERROR(VLOOKUP(C37&amp;" "&amp;D37,SF!C:F,4,FALSE)," "),"")</f>
        <v/>
      </c>
      <c r="J37" s="24"/>
      <c r="K37" s="24"/>
      <c r="L37" s="17" t="str">
        <f>IFERROR(IFERROR(VLOOKUP(C37&amp;" "&amp;D37&amp;" / "&amp;J37&amp;" "&amp;K37,DF!C:F,4,FALSE),VLOOKUP(J37&amp;" "&amp;K37&amp;" / "&amp;C37&amp;" "&amp;D37,DF!C:F,4,FALSE)),"")</f>
        <v/>
      </c>
      <c r="M37" s="24"/>
      <c r="N37" s="24"/>
      <c r="O37" s="16" t="str">
        <f>IFERROR(IFERROR(VLOOKUP(M37&amp;" "&amp;N37&amp;" / "&amp;C37&amp;" "&amp;D37,DX!C:F,4,FALSE),VLOOKUP(C37&amp;" "&amp;D37&amp;" / "&amp;M37&amp;" "&amp;N37,DX!C:F,4,FALSE)),"")</f>
        <v/>
      </c>
      <c r="P37" t="str">
        <f>IF(C37="","",SENIOR!$B$3)</f>
        <v/>
      </c>
    </row>
    <row r="38" spans="1:16">
      <c r="A38" s="18">
        <v>29</v>
      </c>
      <c r="B38" s="24" t="str">
        <f>IFERROR(VLOOKUP(C38&amp;" "&amp;D38,Tessere!$C$1:$D$44,2,FALSE),"")</f>
        <v/>
      </c>
      <c r="C38" s="24"/>
      <c r="D38" s="24"/>
      <c r="E38" s="15" t="str">
        <f>IFERROR(VLOOKUP(C38&amp;" "&amp;D38,SF!C:F,2,FALSE),"")</f>
        <v/>
      </c>
      <c r="F38" s="16" t="str">
        <f t="shared" si="1"/>
        <v/>
      </c>
      <c r="G38" s="29"/>
      <c r="H38" s="29"/>
      <c r="I38" s="16" t="str">
        <f>IF(H38="SI",IFERROR(VLOOKUP(C38&amp;" "&amp;D38,SF!C:F,4,FALSE)," "),"")</f>
        <v/>
      </c>
      <c r="J38" s="24"/>
      <c r="K38" s="24"/>
      <c r="L38" s="17" t="str">
        <f>IFERROR(IFERROR(VLOOKUP(C38&amp;" "&amp;D38&amp;" / "&amp;J38&amp;" "&amp;K38,DF!C:F,4,FALSE),VLOOKUP(J38&amp;" "&amp;K38&amp;" / "&amp;C38&amp;" "&amp;D38,DF!C:F,4,FALSE)),"")</f>
        <v/>
      </c>
      <c r="M38" s="24"/>
      <c r="N38" s="24"/>
      <c r="O38" s="16" t="str">
        <f>IFERROR(IFERROR(VLOOKUP(M38&amp;" "&amp;N38&amp;" / "&amp;C38&amp;" "&amp;D38,DX!C:F,4,FALSE),VLOOKUP(C38&amp;" "&amp;D38&amp;" / "&amp;M38&amp;" "&amp;N38,DX!C:F,4,FALSE)),"")</f>
        <v/>
      </c>
      <c r="P38" t="str">
        <f>IF(C38="","",SENIOR!$B$3)</f>
        <v/>
      </c>
    </row>
    <row r="39" spans="1:16">
      <c r="A39" s="18">
        <v>30</v>
      </c>
      <c r="B39" s="24" t="str">
        <f>IFERROR(VLOOKUP(C39&amp;" "&amp;D39,Tessere!$C$1:$D$44,2,FALSE),"")</f>
        <v/>
      </c>
      <c r="C39" s="24"/>
      <c r="D39" s="24"/>
      <c r="E39" s="15" t="str">
        <f>IFERROR(VLOOKUP(C39&amp;" "&amp;D39,SF!C:F,2,FALSE),"")</f>
        <v/>
      </c>
      <c r="F39" s="16" t="str">
        <f t="shared" si="1"/>
        <v/>
      </c>
      <c r="G39" s="29"/>
      <c r="H39" s="29"/>
      <c r="I39" s="16" t="str">
        <f>IF(H39="SI",IFERROR(VLOOKUP(C39&amp;" "&amp;D39,SF!C:F,4,FALSE)," "),"")</f>
        <v/>
      </c>
      <c r="J39" s="24"/>
      <c r="K39" s="24"/>
      <c r="L39" s="17" t="str">
        <f>IFERROR(IFERROR(VLOOKUP(C39&amp;" "&amp;D39&amp;" / "&amp;J39&amp;" "&amp;K39,DF!C:F,4,FALSE),VLOOKUP(J39&amp;" "&amp;K39&amp;" / "&amp;C39&amp;" "&amp;D39,DF!C:F,4,FALSE)),"")</f>
        <v/>
      </c>
      <c r="M39" s="24"/>
      <c r="N39" s="24"/>
      <c r="O39" s="16" t="str">
        <f>IFERROR(IFERROR(VLOOKUP(M39&amp;" "&amp;N39&amp;" / "&amp;C39&amp;" "&amp;D39,DX!C:F,4,FALSE),VLOOKUP(C39&amp;" "&amp;D39&amp;" / "&amp;M39&amp;" "&amp;N39,DX!C:F,4,FALSE)),"")</f>
        <v/>
      </c>
      <c r="P39" t="str">
        <f>IF(C39="","",SENIOR!$B$3)</f>
        <v/>
      </c>
    </row>
    <row r="40" spans="1:16">
      <c r="A40" s="18">
        <v>31</v>
      </c>
      <c r="B40" s="24" t="str">
        <f>IFERROR(VLOOKUP(C40&amp;" "&amp;D40,Tessere!$C$1:$D$44,2,FALSE),"")</f>
        <v/>
      </c>
      <c r="C40" s="24"/>
      <c r="D40" s="24"/>
      <c r="E40" s="15" t="str">
        <f>IFERROR(VLOOKUP(C40&amp;" "&amp;D40,SF!C:F,2,FALSE),"")</f>
        <v/>
      </c>
      <c r="F40" s="16" t="str">
        <f t="shared" si="1"/>
        <v/>
      </c>
      <c r="G40" s="29"/>
      <c r="H40" s="29"/>
      <c r="I40" s="16" t="str">
        <f>IF(H40="SI",IFERROR(VLOOKUP(C40&amp;" "&amp;D40,SF!C:F,4,FALSE)," "),"")</f>
        <v/>
      </c>
      <c r="J40" s="24"/>
      <c r="K40" s="24"/>
      <c r="L40" s="17" t="str">
        <f>IFERROR(IFERROR(VLOOKUP(C40&amp;" "&amp;D40&amp;" / "&amp;J40&amp;" "&amp;K40,DF!C:F,4,FALSE),VLOOKUP(J40&amp;" "&amp;K40&amp;" / "&amp;C40&amp;" "&amp;D40,DF!C:F,4,FALSE)),"")</f>
        <v/>
      </c>
      <c r="M40" s="24"/>
      <c r="N40" s="24"/>
      <c r="O40" s="16" t="str">
        <f>IFERROR(IFERROR(VLOOKUP(M40&amp;" "&amp;N40&amp;" / "&amp;C40&amp;" "&amp;D40,DX!C:F,4,FALSE),VLOOKUP(C40&amp;" "&amp;D40&amp;" / "&amp;M40&amp;" "&amp;N40,DX!C:F,4,FALSE)),"")</f>
        <v/>
      </c>
      <c r="P40" t="str">
        <f>IF(C40="","",SENIOR!$B$3)</f>
        <v/>
      </c>
    </row>
    <row r="41" spans="1:16">
      <c r="A41" s="18">
        <v>32</v>
      </c>
      <c r="B41" s="24" t="str">
        <f>IFERROR(VLOOKUP(C41&amp;" "&amp;D41,Tessere!$C$1:$D$44,2,FALSE),"")</f>
        <v/>
      </c>
      <c r="C41" s="24"/>
      <c r="D41" s="24"/>
      <c r="E41" s="15" t="str">
        <f>IFERROR(VLOOKUP(C41&amp;" "&amp;D41,SF!C:F,2,FALSE),"")</f>
        <v/>
      </c>
      <c r="F41" s="16" t="str">
        <f t="shared" si="1"/>
        <v/>
      </c>
      <c r="G41" s="29"/>
      <c r="H41" s="29"/>
      <c r="I41" s="16" t="str">
        <f>IF(H41="SI",IFERROR(VLOOKUP(C41&amp;" "&amp;D41,SF!C:F,4,FALSE)," "),"")</f>
        <v/>
      </c>
      <c r="J41" s="24"/>
      <c r="K41" s="24"/>
      <c r="L41" s="17" t="str">
        <f>IFERROR(IFERROR(VLOOKUP(C41&amp;" "&amp;D41&amp;" / "&amp;J41&amp;" "&amp;K41,DF!C:F,4,FALSE),VLOOKUP(J41&amp;" "&amp;K41&amp;" / "&amp;C41&amp;" "&amp;D41,DF!C:F,4,FALSE)),"")</f>
        <v/>
      </c>
      <c r="M41" s="24"/>
      <c r="N41" s="24"/>
      <c r="O41" s="16" t="str">
        <f>IFERROR(IFERROR(VLOOKUP(M41&amp;" "&amp;N41&amp;" / "&amp;C41&amp;" "&amp;D41,DX!C:F,4,FALSE),VLOOKUP(C41&amp;" "&amp;D41&amp;" / "&amp;M41&amp;" "&amp;N41,DX!C:F,4,FALSE)),"")</f>
        <v/>
      </c>
      <c r="P41" t="str">
        <f>IF(C41="","",SENIOR!$B$3)</f>
        <v/>
      </c>
    </row>
    <row r="42" spans="1:16">
      <c r="A42" s="18">
        <v>33</v>
      </c>
      <c r="B42" s="24" t="str">
        <f>IFERROR(VLOOKUP(C42&amp;" "&amp;D42,Tessere!$C$1:$D$44,2,FALSE),"")</f>
        <v/>
      </c>
      <c r="C42" s="24"/>
      <c r="D42" s="24"/>
      <c r="E42" s="15" t="str">
        <f>IFERROR(VLOOKUP(C42&amp;" "&amp;D42,SF!C:F,2,FALSE),"")</f>
        <v/>
      </c>
      <c r="F42" s="16" t="str">
        <f t="shared" si="1"/>
        <v/>
      </c>
      <c r="G42" s="29"/>
      <c r="H42" s="29"/>
      <c r="I42" s="16" t="str">
        <f>IF(H42="SI",IFERROR(VLOOKUP(C42&amp;" "&amp;D42,SF!C:F,4,FALSE)," "),"")</f>
        <v/>
      </c>
      <c r="J42" s="24"/>
      <c r="K42" s="24"/>
      <c r="L42" s="17" t="str">
        <f>IFERROR(IFERROR(VLOOKUP(C42&amp;" "&amp;D42&amp;" / "&amp;J42&amp;" "&amp;K42,DF!C:F,4,FALSE),VLOOKUP(J42&amp;" "&amp;K42&amp;" / "&amp;C42&amp;" "&amp;D42,DF!C:F,4,FALSE)),"")</f>
        <v/>
      </c>
      <c r="M42" s="24"/>
      <c r="N42" s="24"/>
      <c r="O42" s="16" t="str">
        <f>IFERROR(IFERROR(VLOOKUP(M42&amp;" "&amp;N42&amp;" / "&amp;C42&amp;" "&amp;D42,DX!C:F,4,FALSE),VLOOKUP(C42&amp;" "&amp;D42&amp;" / "&amp;M42&amp;" "&amp;N42,DX!C:F,4,FALSE)),"")</f>
        <v/>
      </c>
      <c r="P42" t="str">
        <f>IF(C42="","",SENIOR!$B$3)</f>
        <v/>
      </c>
    </row>
    <row r="43" spans="1:16">
      <c r="A43" s="18">
        <v>34</v>
      </c>
      <c r="B43" s="24" t="str">
        <f>IFERROR(VLOOKUP(C43&amp;" "&amp;D43,Tessere!$C$1:$D$44,2,FALSE),"")</f>
        <v/>
      </c>
      <c r="C43" s="24"/>
      <c r="D43" s="24"/>
      <c r="E43" s="15" t="str">
        <f>IFERROR(VLOOKUP(C43&amp;" "&amp;D43,SF!C:F,2,FALSE),"")</f>
        <v/>
      </c>
      <c r="F43" s="16" t="str">
        <f t="shared" si="1"/>
        <v/>
      </c>
      <c r="G43" s="29"/>
      <c r="H43" s="29"/>
      <c r="I43" s="16" t="str">
        <f>IF(H43="SI",IFERROR(VLOOKUP(C43&amp;" "&amp;D43,SF!C:F,4,FALSE)," "),"")</f>
        <v/>
      </c>
      <c r="J43" s="24"/>
      <c r="K43" s="24"/>
      <c r="L43" s="17" t="str">
        <f>IFERROR(IFERROR(VLOOKUP(C43&amp;" "&amp;D43&amp;" / "&amp;J43&amp;" "&amp;K43,DF!C:F,4,FALSE),VLOOKUP(J43&amp;" "&amp;K43&amp;" / "&amp;C43&amp;" "&amp;D43,DF!C:F,4,FALSE)),"")</f>
        <v/>
      </c>
      <c r="M43" s="24"/>
      <c r="N43" s="24"/>
      <c r="O43" s="16" t="str">
        <f>IFERROR(IFERROR(VLOOKUP(M43&amp;" "&amp;N43&amp;" / "&amp;C43&amp;" "&amp;D43,DX!C:F,4,FALSE),VLOOKUP(C43&amp;" "&amp;D43&amp;" / "&amp;M43&amp;" "&amp;N43,DX!C:F,4,FALSE)),"")</f>
        <v/>
      </c>
      <c r="P43" t="str">
        <f>IF(C43="","",SENIOR!$B$3)</f>
        <v/>
      </c>
    </row>
    <row r="44" spans="1:16">
      <c r="A44" s="18">
        <v>35</v>
      </c>
      <c r="B44" s="24" t="str">
        <f>IFERROR(VLOOKUP(C44&amp;" "&amp;D44,Tessere!$C$1:$D$44,2,FALSE),"")</f>
        <v/>
      </c>
      <c r="C44" s="24"/>
      <c r="D44" s="24"/>
      <c r="E44" s="15" t="str">
        <f>IFERROR(VLOOKUP(C44&amp;" "&amp;D44,SF!C:F,2,FALSE),"")</f>
        <v/>
      </c>
      <c r="F44" s="16" t="str">
        <f t="shared" si="1"/>
        <v/>
      </c>
      <c r="G44" s="29"/>
      <c r="H44" s="29"/>
      <c r="I44" s="16" t="str">
        <f>IF(H44="SI",IFERROR(VLOOKUP(C44&amp;" "&amp;D44,SF!C:F,4,FALSE)," "),"")</f>
        <v/>
      </c>
      <c r="J44" s="24"/>
      <c r="K44" s="24"/>
      <c r="L44" s="17" t="str">
        <f>IFERROR(IFERROR(VLOOKUP(C44&amp;" "&amp;D44&amp;" / "&amp;J44&amp;" "&amp;K44,DF!C:F,4,FALSE),VLOOKUP(J44&amp;" "&amp;K44&amp;" / "&amp;C44&amp;" "&amp;D44,DF!C:F,4,FALSE)),"")</f>
        <v/>
      </c>
      <c r="M44" s="24"/>
      <c r="N44" s="24"/>
      <c r="O44" s="16" t="str">
        <f>IFERROR(IFERROR(VLOOKUP(M44&amp;" "&amp;N44&amp;" / "&amp;C44&amp;" "&amp;D44,DX!C:F,4,FALSE),VLOOKUP(C44&amp;" "&amp;D44&amp;" / "&amp;M44&amp;" "&amp;N44,DX!C:F,4,FALSE)),"")</f>
        <v/>
      </c>
      <c r="P44" t="str">
        <f>IF(C44="","",SENIOR!$B$3)</f>
        <v/>
      </c>
    </row>
    <row r="45" spans="1:16">
      <c r="A45" s="18">
        <v>36</v>
      </c>
      <c r="B45" s="24" t="str">
        <f>IFERROR(VLOOKUP(C45&amp;" "&amp;D45,Tessere!$C$1:$D$44,2,FALSE),"")</f>
        <v/>
      </c>
      <c r="C45" s="24"/>
      <c r="D45" s="24"/>
      <c r="E45" s="15" t="str">
        <f>IFERROR(VLOOKUP(C45&amp;" "&amp;D45,SF!C:F,2,FALSE),"")</f>
        <v/>
      </c>
      <c r="F45" s="16" t="str">
        <f t="shared" si="1"/>
        <v/>
      </c>
      <c r="G45" s="29"/>
      <c r="H45" s="29"/>
      <c r="I45" s="16" t="str">
        <f>IF(H45="SI",IFERROR(VLOOKUP(C45&amp;" "&amp;D45,SF!C:F,4,FALSE)," "),"")</f>
        <v/>
      </c>
      <c r="J45" s="24"/>
      <c r="K45" s="24"/>
      <c r="L45" s="17" t="str">
        <f>IFERROR(IFERROR(VLOOKUP(C45&amp;" "&amp;D45&amp;" / "&amp;J45&amp;" "&amp;K45,DF!C:F,4,FALSE),VLOOKUP(J45&amp;" "&amp;K45&amp;" / "&amp;C45&amp;" "&amp;D45,DF!C:F,4,FALSE)),"")</f>
        <v/>
      </c>
      <c r="M45" s="24"/>
      <c r="N45" s="24"/>
      <c r="O45" s="16" t="str">
        <f>IFERROR(IFERROR(VLOOKUP(M45&amp;" "&amp;N45&amp;" / "&amp;C45&amp;" "&amp;D45,DX!C:F,4,FALSE),VLOOKUP(C45&amp;" "&amp;D45&amp;" / "&amp;M45&amp;" "&amp;N45,DX!C:F,4,FALSE)),"")</f>
        <v/>
      </c>
      <c r="P45" t="str">
        <f>IF(C45="","",SENIOR!$B$3)</f>
        <v/>
      </c>
    </row>
    <row r="46" spans="1:16">
      <c r="A46" s="18">
        <v>37</v>
      </c>
      <c r="B46" s="24" t="str">
        <f>IFERROR(VLOOKUP(C46&amp;" "&amp;D46,Tessere!$C$1:$D$44,2,FALSE),"")</f>
        <v/>
      </c>
      <c r="C46" s="24"/>
      <c r="D46" s="24"/>
      <c r="E46" s="15" t="str">
        <f>IFERROR(VLOOKUP(C46&amp;" "&amp;D46,SF!C:F,2,FALSE),"")</f>
        <v/>
      </c>
      <c r="F46" s="16" t="str">
        <f t="shared" si="1"/>
        <v/>
      </c>
      <c r="G46" s="29"/>
      <c r="H46" s="29"/>
      <c r="I46" s="16" t="str">
        <f>IF(H46="SI",IFERROR(VLOOKUP(C46&amp;" "&amp;D46,SF!C:F,4,FALSE)," "),"")</f>
        <v/>
      </c>
      <c r="J46" s="24"/>
      <c r="K46" s="24"/>
      <c r="L46" s="17" t="str">
        <f>IFERROR(IFERROR(VLOOKUP(C46&amp;" "&amp;D46&amp;" / "&amp;J46&amp;" "&amp;K46,DF!C:F,4,FALSE),VLOOKUP(J46&amp;" "&amp;K46&amp;" / "&amp;C46&amp;" "&amp;D46,DF!C:F,4,FALSE)),"")</f>
        <v/>
      </c>
      <c r="M46" s="24"/>
      <c r="N46" s="24"/>
      <c r="O46" s="16" t="str">
        <f>IFERROR(IFERROR(VLOOKUP(M46&amp;" "&amp;N46&amp;" / "&amp;C46&amp;" "&amp;D46,DX!C:F,4,FALSE),VLOOKUP(C46&amp;" "&amp;D46&amp;" / "&amp;M46&amp;" "&amp;N46,DX!C:F,4,FALSE)),"")</f>
        <v/>
      </c>
      <c r="P46" t="str">
        <f>IF(C46="","",SENIOR!$B$3)</f>
        <v/>
      </c>
    </row>
    <row r="47" spans="1:16">
      <c r="A47" s="18">
        <v>38</v>
      </c>
      <c r="B47" s="24" t="str">
        <f>IFERROR(VLOOKUP(C47&amp;" "&amp;D47,Tessere!$C$1:$D$44,2,FALSE),"")</f>
        <v/>
      </c>
      <c r="C47" s="24"/>
      <c r="D47" s="24"/>
      <c r="E47" s="15" t="str">
        <f>IFERROR(VLOOKUP(C47&amp;" "&amp;D47,SF!C:F,2,FALSE),"")</f>
        <v/>
      </c>
      <c r="F47" s="16" t="str">
        <f t="shared" si="1"/>
        <v/>
      </c>
      <c r="G47" s="29"/>
      <c r="H47" s="29"/>
      <c r="I47" s="16" t="str">
        <f>IF(H47="SI",IFERROR(VLOOKUP(C47&amp;" "&amp;D47,SF!C:F,4,FALSE)," "),"")</f>
        <v/>
      </c>
      <c r="J47" s="24"/>
      <c r="K47" s="24"/>
      <c r="L47" s="17" t="str">
        <f>IFERROR(IFERROR(VLOOKUP(C47&amp;" "&amp;D47&amp;" / "&amp;J47&amp;" "&amp;K47,DF!C:F,4,FALSE),VLOOKUP(J47&amp;" "&amp;K47&amp;" / "&amp;C47&amp;" "&amp;D47,DF!C:F,4,FALSE)),"")</f>
        <v/>
      </c>
      <c r="M47" s="24"/>
      <c r="N47" s="24"/>
      <c r="O47" s="16" t="str">
        <f>IFERROR(IFERROR(VLOOKUP(M47&amp;" "&amp;N47&amp;" / "&amp;C47&amp;" "&amp;D47,DX!C:F,4,FALSE),VLOOKUP(C47&amp;" "&amp;D47&amp;" / "&amp;M47&amp;" "&amp;N47,DX!C:F,4,FALSE)),"")</f>
        <v/>
      </c>
      <c r="P47" t="str">
        <f>IF(C47="","",SENIOR!$B$3)</f>
        <v/>
      </c>
    </row>
    <row r="48" spans="1:16">
      <c r="A48" s="18">
        <v>39</v>
      </c>
      <c r="B48" s="24" t="str">
        <f>IFERROR(VLOOKUP(C48&amp;" "&amp;D48,Tessere!$C$1:$D$44,2,FALSE),"")</f>
        <v/>
      </c>
      <c r="C48" s="24"/>
      <c r="D48" s="24"/>
      <c r="E48" s="15" t="str">
        <f>IFERROR(VLOOKUP(C48&amp;" "&amp;D48,SF!C:F,2,FALSE),"")</f>
        <v/>
      </c>
      <c r="F48" s="16" t="str">
        <f t="shared" si="1"/>
        <v/>
      </c>
      <c r="G48" s="29"/>
      <c r="H48" s="29"/>
      <c r="I48" s="16" t="str">
        <f>IF(H48="SI",IFERROR(VLOOKUP(C48&amp;" "&amp;D48,SF!C:F,4,FALSE)," "),"")</f>
        <v/>
      </c>
      <c r="J48" s="24"/>
      <c r="K48" s="24"/>
      <c r="L48" s="17" t="str">
        <f>IFERROR(IFERROR(VLOOKUP(C48&amp;" "&amp;D48&amp;" / "&amp;J48&amp;" "&amp;K48,DF!C:F,4,FALSE),VLOOKUP(J48&amp;" "&amp;K48&amp;" / "&amp;C48&amp;" "&amp;D48,DF!C:F,4,FALSE)),"")</f>
        <v/>
      </c>
      <c r="M48" s="24"/>
      <c r="N48" s="24"/>
      <c r="O48" s="16" t="str">
        <f>IFERROR(IFERROR(VLOOKUP(M48&amp;" "&amp;N48&amp;" / "&amp;C48&amp;" "&amp;D48,DX!C:F,4,FALSE),VLOOKUP(C48&amp;" "&amp;D48&amp;" / "&amp;M48&amp;" "&amp;N48,DX!C:F,4,FALSE)),"")</f>
        <v/>
      </c>
      <c r="P48" t="str">
        <f>IF(C48="","",SENIOR!$B$3)</f>
        <v/>
      </c>
    </row>
    <row r="49" spans="1:16">
      <c r="A49" s="18">
        <v>40</v>
      </c>
      <c r="B49" s="24" t="str">
        <f>IFERROR(VLOOKUP(C49&amp;" "&amp;D49,Tessere!$C$1:$D$44,2,FALSE),"")</f>
        <v/>
      </c>
      <c r="C49" s="24"/>
      <c r="D49" s="24"/>
      <c r="E49" s="15" t="str">
        <f>IFERROR(VLOOKUP(C49&amp;" "&amp;D49,SF!C:F,2,FALSE),"")</f>
        <v/>
      </c>
      <c r="F49" s="16" t="str">
        <f t="shared" si="1"/>
        <v/>
      </c>
      <c r="G49" s="29"/>
      <c r="H49" s="29"/>
      <c r="I49" s="16" t="str">
        <f>IF(H49="SI",IFERROR(VLOOKUP(C49&amp;" "&amp;D49,SF!C:F,4,FALSE)," "),"")</f>
        <v/>
      </c>
      <c r="J49" s="24"/>
      <c r="K49" s="24"/>
      <c r="L49" s="17" t="str">
        <f>IFERROR(IFERROR(VLOOKUP(C49&amp;" "&amp;D49&amp;" / "&amp;J49&amp;" "&amp;K49,DF!C:F,4,FALSE),VLOOKUP(J49&amp;" "&amp;K49&amp;" / "&amp;C49&amp;" "&amp;D49,DF!C:F,4,FALSE)),"")</f>
        <v/>
      </c>
      <c r="M49" s="24"/>
      <c r="N49" s="24"/>
      <c r="O49" s="16" t="str">
        <f>IFERROR(IFERROR(VLOOKUP(M49&amp;" "&amp;N49&amp;" / "&amp;C49&amp;" "&amp;D49,DX!C:F,4,FALSE),VLOOKUP(C49&amp;" "&amp;D49&amp;" / "&amp;M49&amp;" "&amp;N49,DX!C:F,4,FALSE)),"")</f>
        <v/>
      </c>
      <c r="P49" t="str">
        <f>IF(C49="","",SENIOR!$B$3)</f>
        <v/>
      </c>
    </row>
  </sheetData>
  <sheetProtection algorithmName="SHA-512" hashValue="lESoCGS7YrJrxhQg9dcpuxo1bIgXj/VnTrSivYRy18j1IaB2prW0Oy7sQlyG+1MqEhGH5RXgK7ykDp13TK5qog==" saltValue="f9DVlEXhZvipZHDT8yy+jQ==" spinCount="100000" sheet="1" objects="1" scenarios="1"/>
  <mergeCells count="9">
    <mergeCell ref="A8:G8"/>
    <mergeCell ref="H8:I8"/>
    <mergeCell ref="J8:L8"/>
    <mergeCell ref="M8:O8"/>
    <mergeCell ref="A1:O1"/>
    <mergeCell ref="A3:O4"/>
    <mergeCell ref="A5:O5"/>
    <mergeCell ref="A6:O6"/>
    <mergeCell ref="A7:O7"/>
  </mergeCells>
  <dataValidations count="3">
    <dataValidation type="list" allowBlank="1" showInputMessage="1" showErrorMessage="1" errorTitle="Errore di input" error="Devi scegliere dal menù a tendina ITA o altro" sqref="G10:G49">
      <formula1>"ITA,altro"</formula1>
    </dataValidation>
    <dataValidation type="list" allowBlank="1" showInputMessage="1" showErrorMessage="1" errorTitle="Errore di input" error="Devi scegliere dal menù a tendina SI o NO" sqref="H10:H49">
      <formula1>"SI,NO"</formula1>
    </dataValidation>
    <dataValidation allowBlank="1" showInputMessage="1" showErrorMessage="1" errorTitle="Errore di input" error="Devi scegliere dal menù a tendina M o F" sqref="F10:F49"/>
  </dataValidations>
  <hyperlinks>
    <hyperlink ref="A6:O6" location="Istruzioni!A1" display="Come compilare i moduli:"/>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Q49"/>
  <sheetViews>
    <sheetView tabSelected="1" workbookViewId="0">
      <pane ySplit="9" topLeftCell="A10" activePane="bottomLeft" state="frozen"/>
      <selection pane="bottomLeft" activeCell="G10" sqref="G10:H10"/>
    </sheetView>
  </sheetViews>
  <sheetFormatPr defaultRowHeight="15"/>
  <cols>
    <col min="2" max="2" width="10.42578125" bestFit="1" customWidth="1"/>
    <col min="3" max="3" width="18.28515625" customWidth="1"/>
    <col min="4" max="4" width="18.140625" customWidth="1"/>
    <col min="5" max="6" width="10.7109375" bestFit="1" customWidth="1"/>
    <col min="7" max="7" width="11.28515625" customWidth="1"/>
    <col min="8" max="8" width="12.42578125" customWidth="1"/>
    <col min="9" max="9" width="11.28515625" customWidth="1"/>
    <col min="10" max="10" width="11.42578125" bestFit="1" customWidth="1"/>
    <col min="11" max="11" width="11.42578125" customWidth="1"/>
    <col min="12" max="12" width="11.5703125" customWidth="1"/>
    <col min="13" max="13" width="14" bestFit="1" customWidth="1"/>
    <col min="14" max="14" width="11.28515625" customWidth="1"/>
    <col min="15" max="15" width="10.140625" customWidth="1"/>
    <col min="16" max="16" width="4" hidden="1" customWidth="1"/>
    <col min="17" max="17" width="10.140625" bestFit="1" customWidth="1"/>
  </cols>
  <sheetData>
    <row r="1" spans="1:17" ht="18.75">
      <c r="A1" s="60" t="s">
        <v>6082</v>
      </c>
      <c r="B1" s="60"/>
      <c r="C1" s="60"/>
      <c r="D1" s="60"/>
      <c r="E1" s="60"/>
      <c r="F1" s="60"/>
      <c r="G1" s="60"/>
      <c r="H1" s="60"/>
      <c r="I1" s="60"/>
      <c r="J1" s="60"/>
      <c r="K1" s="60"/>
      <c r="L1" s="60"/>
      <c r="M1" s="60"/>
      <c r="N1" s="60"/>
      <c r="O1" s="60"/>
    </row>
    <row r="2" spans="1:17" ht="6.75" customHeight="1" thickBot="1">
      <c r="A2" s="4"/>
      <c r="B2" s="4"/>
      <c r="C2" s="4"/>
      <c r="D2" s="4"/>
      <c r="E2" s="4"/>
      <c r="F2" s="4"/>
      <c r="G2" s="4"/>
      <c r="H2" s="4"/>
      <c r="I2" s="4"/>
      <c r="J2" s="4"/>
      <c r="K2" s="4"/>
      <c r="L2" s="4"/>
      <c r="M2" s="4"/>
      <c r="N2" s="4"/>
      <c r="O2" s="4"/>
    </row>
    <row r="3" spans="1:17" ht="15.75" customHeight="1">
      <c r="A3" s="74" t="s">
        <v>6088</v>
      </c>
      <c r="B3" s="75"/>
      <c r="C3" s="75"/>
      <c r="D3" s="75"/>
      <c r="E3" s="75"/>
      <c r="F3" s="75"/>
      <c r="G3" s="75"/>
      <c r="H3" s="75"/>
      <c r="I3" s="75"/>
      <c r="J3" s="75"/>
      <c r="K3" s="75"/>
      <c r="L3" s="75"/>
      <c r="M3" s="75"/>
      <c r="N3" s="75"/>
      <c r="O3" s="76"/>
    </row>
    <row r="4" spans="1:17" ht="15.75" customHeight="1" thickBot="1">
      <c r="A4" s="77"/>
      <c r="B4" s="78"/>
      <c r="C4" s="78"/>
      <c r="D4" s="78"/>
      <c r="E4" s="78"/>
      <c r="F4" s="78"/>
      <c r="G4" s="78"/>
      <c r="H4" s="78"/>
      <c r="I4" s="78"/>
      <c r="J4" s="78"/>
      <c r="K4" s="78"/>
      <c r="L4" s="78"/>
      <c r="M4" s="78"/>
      <c r="N4" s="78"/>
      <c r="O4" s="79"/>
    </row>
    <row r="5" spans="1:17">
      <c r="A5" s="70"/>
      <c r="B5" s="71"/>
      <c r="C5" s="71"/>
      <c r="D5" s="71"/>
      <c r="E5" s="71"/>
      <c r="F5" s="71"/>
      <c r="G5" s="71"/>
      <c r="H5" s="71"/>
      <c r="I5" s="71"/>
      <c r="J5" s="71"/>
      <c r="K5" s="71"/>
      <c r="L5" s="71"/>
      <c r="M5" s="71"/>
      <c r="N5" s="71"/>
      <c r="O5" s="71"/>
    </row>
    <row r="6" spans="1:17">
      <c r="A6" s="70" t="s">
        <v>6084</v>
      </c>
      <c r="B6" s="71"/>
      <c r="C6" s="71"/>
      <c r="D6" s="71"/>
      <c r="E6" s="71"/>
      <c r="F6" s="71"/>
      <c r="G6" s="71"/>
      <c r="H6" s="71"/>
      <c r="I6" s="71"/>
      <c r="J6" s="71"/>
      <c r="K6" s="71"/>
      <c r="L6" s="71"/>
      <c r="M6" s="71"/>
      <c r="N6" s="71"/>
      <c r="O6" s="71"/>
    </row>
    <row r="7" spans="1:17" ht="13.5" customHeight="1" thickBot="1">
      <c r="A7" s="80"/>
      <c r="B7" s="80"/>
      <c r="C7" s="80"/>
      <c r="D7" s="80"/>
      <c r="E7" s="80"/>
      <c r="F7" s="80"/>
      <c r="G7" s="80"/>
      <c r="H7" s="80"/>
      <c r="I7" s="80"/>
      <c r="J7" s="80"/>
      <c r="K7" s="80"/>
      <c r="L7" s="80"/>
      <c r="M7" s="80"/>
      <c r="N7" s="80"/>
      <c r="O7" s="80"/>
    </row>
    <row r="8" spans="1:17" ht="15.75" thickBot="1">
      <c r="A8" s="66" t="s">
        <v>4</v>
      </c>
      <c r="B8" s="67"/>
      <c r="C8" s="68"/>
      <c r="D8" s="68"/>
      <c r="E8" s="68"/>
      <c r="F8" s="68"/>
      <c r="G8" s="69"/>
      <c r="H8" s="64" t="s">
        <v>11</v>
      </c>
      <c r="I8" s="65"/>
      <c r="J8" s="64" t="s">
        <v>6072</v>
      </c>
      <c r="K8" s="64"/>
      <c r="L8" s="65"/>
      <c r="M8" s="64" t="s">
        <v>6073</v>
      </c>
      <c r="N8" s="64"/>
      <c r="O8" s="65"/>
    </row>
    <row r="9" spans="1:17" ht="30.75" thickBot="1">
      <c r="A9" s="35" t="s">
        <v>0</v>
      </c>
      <c r="B9" s="33" t="s">
        <v>5</v>
      </c>
      <c r="C9" s="31" t="s">
        <v>1</v>
      </c>
      <c r="D9" s="32" t="s">
        <v>2</v>
      </c>
      <c r="E9" s="36" t="s">
        <v>3</v>
      </c>
      <c r="F9" s="36" t="s">
        <v>9</v>
      </c>
      <c r="G9" s="34" t="s">
        <v>4902</v>
      </c>
      <c r="H9" s="31" t="s">
        <v>6071</v>
      </c>
      <c r="I9" s="36" t="s">
        <v>6089</v>
      </c>
      <c r="J9" s="31" t="s">
        <v>1</v>
      </c>
      <c r="K9" s="31" t="s">
        <v>2</v>
      </c>
      <c r="L9" s="37" t="s">
        <v>6090</v>
      </c>
      <c r="M9" s="32" t="s">
        <v>1</v>
      </c>
      <c r="N9" s="34" t="s">
        <v>2</v>
      </c>
      <c r="O9" s="36" t="s">
        <v>6081</v>
      </c>
      <c r="P9" s="6" t="s">
        <v>4904</v>
      </c>
    </row>
    <row r="10" spans="1:17">
      <c r="A10" s="9">
        <v>1</v>
      </c>
      <c r="B10" s="30" t="str">
        <f>IFERROR(VLOOKUP(C10&amp;" "&amp;D10,Tessere!$C$1:$D$44,2,FALSE),"")</f>
        <v/>
      </c>
      <c r="C10" s="30"/>
      <c r="D10" s="30"/>
      <c r="E10" s="20" t="str">
        <f>IFERROR(VLOOKUP(C10&amp;" "&amp;D10,'u SM'!C:F,2,FALSE),"")</f>
        <v/>
      </c>
      <c r="F10" s="10" t="str">
        <f t="shared" ref="F10:F29" si="0">IF(C10="","","M")</f>
        <v/>
      </c>
      <c r="G10" s="25"/>
      <c r="H10" s="26"/>
      <c r="I10" s="11" t="str">
        <f>IF(H10="SI",IFERROR(VLOOKUP(C10&amp;" "&amp;D10,'u SM'!C:F,4,FALSE)," "),"")</f>
        <v/>
      </c>
      <c r="J10" s="21"/>
      <c r="K10" s="21"/>
      <c r="L10" s="11" t="str">
        <f>IFERROR(IFERROR(VLOOKUP(C10&amp;" "&amp;D10&amp;" / "&amp;J10&amp;" "&amp;K10,DM!C:F,4,FALSE),VLOOKUP(J10&amp;" "&amp;K10&amp;" / "&amp;C10&amp;" "&amp;D10,DM!C:F,4,FALSE)),"")</f>
        <v/>
      </c>
      <c r="M10" s="21"/>
      <c r="N10" s="21"/>
      <c r="O10" s="11" t="str">
        <f>IFERROR(IFERROR(VLOOKUP(M10&amp;" "&amp;N10&amp;" / "&amp;C10&amp;" "&amp;D10,DX!C:F,4,FALSE),VLOOKUP(C10&amp;" "&amp;D10&amp;" / "&amp;M10&amp;" "&amp;N10,DX!C:F,4,FALSE)),"")</f>
        <v/>
      </c>
      <c r="P10" t="str">
        <f>IF(C10="","",SENIOR!$B$3)</f>
        <v/>
      </c>
      <c r="Q10" s="19"/>
    </row>
    <row r="11" spans="1:17">
      <c r="A11" s="12">
        <v>2</v>
      </c>
      <c r="B11" s="30" t="str">
        <f>IFERROR(VLOOKUP(C11&amp;" "&amp;D11,Tessere!$C$1:$D$44,2,FALSE),"")</f>
        <v/>
      </c>
      <c r="C11" s="30"/>
      <c r="D11" s="30"/>
      <c r="E11" s="20" t="str">
        <f>IFERROR(VLOOKUP(C11&amp;" "&amp;D11,'u SM'!C:F,2,FALSE),"")</f>
        <v/>
      </c>
      <c r="F11" s="10" t="str">
        <f t="shared" si="0"/>
        <v/>
      </c>
      <c r="G11" s="25"/>
      <c r="H11" s="26"/>
      <c r="I11" s="11" t="str">
        <f>IF(H11="SI",IFERROR(VLOOKUP(C11&amp;" "&amp;D11,'u SM'!C:F,4,FALSE)," "),"")</f>
        <v/>
      </c>
      <c r="J11" s="21"/>
      <c r="K11" s="21"/>
      <c r="L11" s="11" t="str">
        <f>IFERROR(IFERROR(VLOOKUP(C11&amp;" "&amp;D11&amp;" / "&amp;J11&amp;" "&amp;K11,DM!C:F,4,FALSE),VLOOKUP(J11&amp;" "&amp;K11&amp;" / "&amp;C11&amp;" "&amp;D11,DM!C:F,4,FALSE)),"")</f>
        <v/>
      </c>
      <c r="M11" s="21"/>
      <c r="N11" s="21"/>
      <c r="O11" s="11" t="str">
        <f>IFERROR(IFERROR(VLOOKUP(M11&amp;" "&amp;N11&amp;" / "&amp;C11&amp;" "&amp;D11,DX!C:F,4,FALSE),VLOOKUP(C11&amp;" "&amp;D11&amp;" / "&amp;M11&amp;" "&amp;N11,DX!C:F,4,FALSE)),"")</f>
        <v/>
      </c>
      <c r="P11" t="str">
        <f>IF(C11="","",SENIOR!$B$3)</f>
        <v/>
      </c>
    </row>
    <row r="12" spans="1:17">
      <c r="A12" s="12">
        <v>3</v>
      </c>
      <c r="B12" s="30" t="str">
        <f>IFERROR(VLOOKUP(C12&amp;" "&amp;D12,Tessere!$C$1:$D$44,2,FALSE),"")</f>
        <v/>
      </c>
      <c r="C12" s="30"/>
      <c r="D12" s="30"/>
      <c r="E12" s="20" t="str">
        <f>IFERROR(VLOOKUP(C12&amp;" "&amp;D12,'u SM'!C:F,2,FALSE),"")</f>
        <v/>
      </c>
      <c r="F12" s="10" t="str">
        <f t="shared" si="0"/>
        <v/>
      </c>
      <c r="G12" s="27"/>
      <c r="H12" s="28"/>
      <c r="I12" s="11" t="str">
        <f>IF(H12="SI",IFERROR(VLOOKUP(C12&amp;" "&amp;D12,'u SM'!C:F,4,FALSE)," "),"")</f>
        <v/>
      </c>
      <c r="J12" s="23"/>
      <c r="K12" s="23"/>
      <c r="L12" s="11" t="str">
        <f>IFERROR(IFERROR(VLOOKUP(C12&amp;" "&amp;D12&amp;" / "&amp;J12&amp;" "&amp;K12,DM!C:F,4,FALSE),VLOOKUP(J12&amp;" "&amp;K12&amp;" / "&amp;C12&amp;" "&amp;D12,DM!C:F,4,FALSE)),"")</f>
        <v/>
      </c>
      <c r="M12" s="22"/>
      <c r="N12" s="22"/>
      <c r="O12" s="11" t="str">
        <f>IFERROR(IFERROR(VLOOKUP(M12&amp;" "&amp;N12&amp;" / "&amp;C12&amp;" "&amp;D12,DX!C:F,4,FALSE),VLOOKUP(C12&amp;" "&amp;D12&amp;" / "&amp;M12&amp;" "&amp;N12,DX!C:F,4,FALSE)),"")</f>
        <v/>
      </c>
      <c r="P12" t="str">
        <f>IF(C12="","",SENIOR!$B$3)</f>
        <v/>
      </c>
    </row>
    <row r="13" spans="1:17">
      <c r="A13" s="13">
        <v>4</v>
      </c>
      <c r="B13" s="30" t="str">
        <f>IFERROR(VLOOKUP(C13&amp;" "&amp;D13,Tessere!$C$1:$D$44,2,FALSE),"")</f>
        <v/>
      </c>
      <c r="C13" s="30"/>
      <c r="D13" s="30"/>
      <c r="E13" s="20" t="str">
        <f>IFERROR(VLOOKUP(C13&amp;" "&amp;D13,'u SM'!C:F,2,FALSE),"")</f>
        <v/>
      </c>
      <c r="F13" s="10" t="str">
        <f t="shared" si="0"/>
        <v/>
      </c>
      <c r="G13" s="27"/>
      <c r="H13" s="28"/>
      <c r="I13" s="11" t="str">
        <f>IF(H13="SI",IFERROR(VLOOKUP(C13&amp;" "&amp;D13,'u SM'!C:F,4,FALSE)," "),"")</f>
        <v/>
      </c>
      <c r="J13" s="23"/>
      <c r="K13" s="23"/>
      <c r="L13" s="11" t="str">
        <f>IFERROR(IFERROR(VLOOKUP(C13&amp;" "&amp;D13&amp;" / "&amp;J13&amp;" "&amp;K13,DM!C:F,4,FALSE),VLOOKUP(J13&amp;" "&amp;K13&amp;" / "&amp;C13&amp;" "&amp;D13,DM!C:F,4,FALSE)),"")</f>
        <v/>
      </c>
      <c r="M13" s="23"/>
      <c r="N13" s="23"/>
      <c r="O13" s="11" t="str">
        <f>IFERROR(IFERROR(VLOOKUP(M13&amp;" "&amp;N13&amp;" / "&amp;C13&amp;" "&amp;D13,DX!C:F,4,FALSE),VLOOKUP(C13&amp;" "&amp;D13&amp;" / "&amp;M13&amp;" "&amp;N13,DX!C:F,4,FALSE)),"")</f>
        <v/>
      </c>
      <c r="P13" t="str">
        <f>IF(C13="","",SENIOR!$B$3)</f>
        <v/>
      </c>
    </row>
    <row r="14" spans="1:17">
      <c r="A14" s="12">
        <v>5</v>
      </c>
      <c r="B14" s="30" t="str">
        <f>IFERROR(VLOOKUP(C14&amp;" "&amp;D14,Tessere!$C$1:$D$44,2,FALSE),"")</f>
        <v/>
      </c>
      <c r="C14" s="30"/>
      <c r="D14" s="30"/>
      <c r="E14" s="20" t="str">
        <f>IFERROR(VLOOKUP(C14&amp;" "&amp;D14,'u SM'!C:F,2,FALSE),"")</f>
        <v/>
      </c>
      <c r="F14" s="10" t="str">
        <f t="shared" si="0"/>
        <v/>
      </c>
      <c r="G14" s="27"/>
      <c r="H14" s="28"/>
      <c r="I14" s="11" t="str">
        <f>IF(H14="SI",IFERROR(VLOOKUP(C14&amp;" "&amp;D14,'u SM'!C:F,4,FALSE)," "),"")</f>
        <v/>
      </c>
      <c r="J14" s="23"/>
      <c r="K14" s="23"/>
      <c r="L14" s="11" t="str">
        <f>IFERROR(IFERROR(VLOOKUP(C14&amp;" "&amp;D14&amp;" / "&amp;J14&amp;" "&amp;K14,DM!C:F,4,FALSE),VLOOKUP(J14&amp;" "&amp;K14&amp;" / "&amp;C14&amp;" "&amp;D14,DM!C:F,4,FALSE)),"")</f>
        <v/>
      </c>
      <c r="M14" s="23"/>
      <c r="N14" s="23"/>
      <c r="O14" s="11" t="str">
        <f>IFERROR(IFERROR(VLOOKUP(M14&amp;" "&amp;N14&amp;" / "&amp;C14&amp;" "&amp;D14,DX!C:F,4,FALSE),VLOOKUP(C14&amp;" "&amp;D14&amp;" / "&amp;M14&amp;" "&amp;N14,DX!C:F,4,FALSE)),"")</f>
        <v/>
      </c>
      <c r="P14" t="str">
        <f>IF(C14="","",SENIOR!$B$3)</f>
        <v/>
      </c>
    </row>
    <row r="15" spans="1:17">
      <c r="A15" s="13">
        <v>6</v>
      </c>
      <c r="B15" s="30" t="str">
        <f>IFERROR(VLOOKUP(C15&amp;" "&amp;D15,Tessere!$C$1:$D$44,2,FALSE),"")</f>
        <v/>
      </c>
      <c r="C15" s="30"/>
      <c r="D15" s="30"/>
      <c r="E15" s="20" t="str">
        <f>IFERROR(VLOOKUP(C15&amp;" "&amp;D15,'u SM'!C:F,2,FALSE),"")</f>
        <v/>
      </c>
      <c r="F15" s="10" t="str">
        <f t="shared" si="0"/>
        <v/>
      </c>
      <c r="G15" s="27"/>
      <c r="H15" s="28"/>
      <c r="I15" s="11" t="str">
        <f>IF(H15="SI",IFERROR(VLOOKUP(C15&amp;" "&amp;D15,'u SM'!C:F,4,FALSE)," "),"")</f>
        <v/>
      </c>
      <c r="J15" s="23"/>
      <c r="K15" s="23"/>
      <c r="L15" s="11" t="str">
        <f>IFERROR(IFERROR(VLOOKUP(C15&amp;" "&amp;D15&amp;" / "&amp;J15&amp;" "&amp;K15,DM!C:F,4,FALSE),VLOOKUP(J15&amp;" "&amp;K15&amp;" / "&amp;C15&amp;" "&amp;D15,DM!C:F,4,FALSE)),"")</f>
        <v/>
      </c>
      <c r="M15" s="23"/>
      <c r="N15" s="23"/>
      <c r="O15" s="11" t="str">
        <f>IFERROR(IFERROR(VLOOKUP(M15&amp;" "&amp;N15&amp;" / "&amp;C15&amp;" "&amp;D15,DX!C:F,4,FALSE),VLOOKUP(C15&amp;" "&amp;D15&amp;" / "&amp;M15&amp;" "&amp;N15,DX!C:F,4,FALSE)),"")</f>
        <v/>
      </c>
      <c r="P15" t="str">
        <f>IF(C15="","",SENIOR!$B$3)</f>
        <v/>
      </c>
    </row>
    <row r="16" spans="1:17">
      <c r="A16" s="13">
        <v>7</v>
      </c>
      <c r="B16" s="30" t="str">
        <f>IFERROR(VLOOKUP(C16&amp;" "&amp;D16,Tessere!$C$1:$D$44,2,FALSE),"")</f>
        <v/>
      </c>
      <c r="C16" s="30"/>
      <c r="D16" s="30"/>
      <c r="E16" s="20" t="str">
        <f>IFERROR(VLOOKUP(C16&amp;" "&amp;D16,'u SM'!C:F,2,FALSE),"")</f>
        <v/>
      </c>
      <c r="F16" s="10" t="str">
        <f t="shared" si="0"/>
        <v/>
      </c>
      <c r="G16" s="27"/>
      <c r="H16" s="28"/>
      <c r="I16" s="11" t="str">
        <f>IF(H16="SI",IFERROR(VLOOKUP(C16&amp;" "&amp;D16,'u SM'!C:F,4,FALSE)," "),"")</f>
        <v/>
      </c>
      <c r="J16" s="23"/>
      <c r="K16" s="23"/>
      <c r="L16" s="11" t="str">
        <f>IFERROR(IFERROR(VLOOKUP(C16&amp;" "&amp;D16&amp;" / "&amp;J16&amp;" "&amp;K16,DM!C:F,4,FALSE),VLOOKUP(J16&amp;" "&amp;K16&amp;" / "&amp;C16&amp;" "&amp;D16,DM!C:F,4,FALSE)),"")</f>
        <v/>
      </c>
      <c r="M16" s="23"/>
      <c r="N16" s="23"/>
      <c r="O16" s="11" t="str">
        <f>IFERROR(IFERROR(VLOOKUP(M16&amp;" "&amp;N16&amp;" / "&amp;C16&amp;" "&amp;D16,DX!C:F,4,FALSE),VLOOKUP(C16&amp;" "&amp;D16&amp;" / "&amp;M16&amp;" "&amp;N16,DX!C:F,4,FALSE)),"")</f>
        <v/>
      </c>
      <c r="P16" t="str">
        <f>IF(C16="","",SENIOR!$B$3)</f>
        <v/>
      </c>
    </row>
    <row r="17" spans="1:16">
      <c r="A17" s="12">
        <v>8</v>
      </c>
      <c r="B17" s="30" t="str">
        <f>IFERROR(VLOOKUP(C17&amp;" "&amp;D17,Tessere!$C$1:$D$44,2,FALSE),"")</f>
        <v/>
      </c>
      <c r="C17" s="30"/>
      <c r="D17" s="30"/>
      <c r="E17" s="20" t="str">
        <f>IFERROR(VLOOKUP(C17&amp;" "&amp;D17,'u SM'!C:F,2,FALSE),"")</f>
        <v/>
      </c>
      <c r="F17" s="10" t="str">
        <f t="shared" si="0"/>
        <v/>
      </c>
      <c r="G17" s="27"/>
      <c r="H17" s="28"/>
      <c r="I17" s="11" t="str">
        <f>IF(H17="SI",IFERROR(VLOOKUP(C17&amp;" "&amp;D17,'u SM'!C:F,4,FALSE)," "),"")</f>
        <v/>
      </c>
      <c r="J17" s="23"/>
      <c r="K17" s="23"/>
      <c r="L17" s="11" t="str">
        <f>IFERROR(IFERROR(VLOOKUP(C17&amp;" "&amp;D17&amp;" / "&amp;J17&amp;" "&amp;K17,DM!C:F,4,FALSE),VLOOKUP(J17&amp;" "&amp;K17&amp;" / "&amp;C17&amp;" "&amp;D17,DM!C:F,4,FALSE)),"")</f>
        <v/>
      </c>
      <c r="M17" s="23"/>
      <c r="N17" s="23"/>
      <c r="O17" s="11" t="str">
        <f>IFERROR(IFERROR(VLOOKUP(M17&amp;" "&amp;N17&amp;" / "&amp;C17&amp;" "&amp;D17,DX!C:F,4,FALSE),VLOOKUP(C17&amp;" "&amp;D17&amp;" / "&amp;M17&amp;" "&amp;N17,DX!C:F,4,FALSE)),"")</f>
        <v/>
      </c>
      <c r="P17" t="str">
        <f>IF(C17="","",SENIOR!$B$3)</f>
        <v/>
      </c>
    </row>
    <row r="18" spans="1:16">
      <c r="A18" s="13">
        <v>9</v>
      </c>
      <c r="B18" s="30" t="str">
        <f>IFERROR(VLOOKUP(C18&amp;" "&amp;D18,Tessere!$C$1:$D$44,2,FALSE),"")</f>
        <v/>
      </c>
      <c r="C18" s="30"/>
      <c r="D18" s="30"/>
      <c r="E18" s="20" t="str">
        <f>IFERROR(VLOOKUP(C18&amp;" "&amp;D18,'u SM'!C:F,2,FALSE),"")</f>
        <v/>
      </c>
      <c r="F18" s="10" t="str">
        <f t="shared" si="0"/>
        <v/>
      </c>
      <c r="G18" s="27"/>
      <c r="H18" s="28"/>
      <c r="I18" s="11" t="str">
        <f>IF(H18="SI",IFERROR(VLOOKUP(C18&amp;" "&amp;D18,'u SM'!C:F,4,FALSE)," "),"")</f>
        <v/>
      </c>
      <c r="J18" s="23"/>
      <c r="K18" s="23"/>
      <c r="L18" s="11" t="str">
        <f>IFERROR(IFERROR(VLOOKUP(C18&amp;" "&amp;D18&amp;" / "&amp;J18&amp;" "&amp;K18,DM!C:F,4,FALSE),VLOOKUP(J18&amp;" "&amp;K18&amp;" / "&amp;C18&amp;" "&amp;D18,DM!C:F,4,FALSE)),"")</f>
        <v/>
      </c>
      <c r="M18" s="23"/>
      <c r="N18" s="23"/>
      <c r="O18" s="11" t="str">
        <f>IFERROR(IFERROR(VLOOKUP(M18&amp;" "&amp;N18&amp;" / "&amp;C18&amp;" "&amp;D18,DX!C:F,4,FALSE),VLOOKUP(C18&amp;" "&amp;D18&amp;" / "&amp;M18&amp;" "&amp;N18,DX!C:F,4,FALSE)),"")</f>
        <v/>
      </c>
      <c r="P18" t="str">
        <f>IF(C18="","",SENIOR!$B$3)</f>
        <v/>
      </c>
    </row>
    <row r="19" spans="1:16">
      <c r="A19" s="13">
        <v>10</v>
      </c>
      <c r="B19" s="30" t="str">
        <f>IFERROR(VLOOKUP(C19&amp;" "&amp;D19,Tessere!$C$1:$D$44,2,FALSE),"")</f>
        <v/>
      </c>
      <c r="C19" s="30"/>
      <c r="D19" s="30"/>
      <c r="E19" s="20" t="str">
        <f>IFERROR(VLOOKUP(C19&amp;" "&amp;D19,'u SM'!C:F,2,FALSE),"")</f>
        <v/>
      </c>
      <c r="F19" s="10" t="str">
        <f t="shared" si="0"/>
        <v/>
      </c>
      <c r="G19" s="27"/>
      <c r="H19" s="28"/>
      <c r="I19" s="11" t="str">
        <f>IF(H19="SI",IFERROR(VLOOKUP(C19&amp;" "&amp;D19,'u SM'!C:F,4,FALSE)," "),"")</f>
        <v/>
      </c>
      <c r="J19" s="23"/>
      <c r="K19" s="23"/>
      <c r="L19" s="11" t="str">
        <f>IFERROR(IFERROR(VLOOKUP(C19&amp;" "&amp;D19&amp;" / "&amp;J19&amp;" "&amp;K19,DM!C:F,4,FALSE),VLOOKUP(J19&amp;" "&amp;K19&amp;" / "&amp;C19&amp;" "&amp;D19,DM!C:F,4,FALSE)),"")</f>
        <v/>
      </c>
      <c r="M19" s="23"/>
      <c r="N19" s="23"/>
      <c r="O19" s="11" t="str">
        <f>IFERROR(IFERROR(VLOOKUP(M19&amp;" "&amp;N19&amp;" / "&amp;C19&amp;" "&amp;D19,DX!C:F,4,FALSE),VLOOKUP(C19&amp;" "&amp;D19&amp;" / "&amp;M19&amp;" "&amp;N19,DX!C:F,4,FALSE)),"")</f>
        <v/>
      </c>
      <c r="P19" t="str">
        <f>IF(C19="","",SENIOR!$B$3)</f>
        <v/>
      </c>
    </row>
    <row r="20" spans="1:16" ht="15" customHeight="1">
      <c r="A20" s="12">
        <v>11</v>
      </c>
      <c r="B20" s="30" t="str">
        <f>IFERROR(VLOOKUP(C20&amp;" "&amp;D20,Tessere!$C$1:$D$44,2,FALSE),"")</f>
        <v/>
      </c>
      <c r="C20" s="30"/>
      <c r="D20" s="30"/>
      <c r="E20" s="20" t="str">
        <f>IFERROR(VLOOKUP(C20&amp;" "&amp;D20,'u SM'!C:F,2,FALSE),"")</f>
        <v/>
      </c>
      <c r="F20" s="10" t="str">
        <f t="shared" si="0"/>
        <v/>
      </c>
      <c r="G20" s="27"/>
      <c r="H20" s="28"/>
      <c r="I20" s="11" t="str">
        <f>IF(H20="SI",IFERROR(VLOOKUP(C20&amp;" "&amp;D20,'u SM'!C:F,4,FALSE)," "),"")</f>
        <v/>
      </c>
      <c r="J20" s="23"/>
      <c r="K20" s="23"/>
      <c r="L20" s="11" t="str">
        <f>IFERROR(IFERROR(VLOOKUP(C20&amp;" "&amp;D20&amp;" / "&amp;J20&amp;" "&amp;K20,DM!C:F,4,FALSE),VLOOKUP(J20&amp;" "&amp;K20&amp;" / "&amp;C20&amp;" "&amp;D20,DM!C:F,4,FALSE)),"")</f>
        <v/>
      </c>
      <c r="M20" s="23"/>
      <c r="N20" s="23"/>
      <c r="O20" s="11" t="str">
        <f>IFERROR(IFERROR(VLOOKUP(M20&amp;" "&amp;N20&amp;" / "&amp;C20&amp;" "&amp;D20,DX!C:F,4,FALSE),VLOOKUP(C20&amp;" "&amp;D20&amp;" / "&amp;M20&amp;" "&amp;N20,DX!C:F,4,FALSE)),"")</f>
        <v/>
      </c>
      <c r="P20" t="str">
        <f>IF(C20="","",SENIOR!$B$3)</f>
        <v/>
      </c>
    </row>
    <row r="21" spans="1:16" ht="13.5" customHeight="1">
      <c r="A21" s="13">
        <v>12</v>
      </c>
      <c r="B21" s="30" t="str">
        <f>IFERROR(VLOOKUP(C21&amp;" "&amp;D21,Tessere!$C$1:$D$44,2,FALSE),"")</f>
        <v/>
      </c>
      <c r="C21" s="30"/>
      <c r="D21" s="30"/>
      <c r="E21" s="20" t="str">
        <f>IFERROR(VLOOKUP(C21&amp;" "&amp;D21,'u SM'!C:F,2,FALSE),"")</f>
        <v/>
      </c>
      <c r="F21" s="10" t="str">
        <f t="shared" si="0"/>
        <v/>
      </c>
      <c r="G21" s="27"/>
      <c r="H21" s="28"/>
      <c r="I21" s="11" t="str">
        <f>IF(H21="SI",IFERROR(VLOOKUP(C21&amp;" "&amp;D21,'u SM'!C:F,4,FALSE)," "),"")</f>
        <v/>
      </c>
      <c r="J21" s="23"/>
      <c r="K21" s="23"/>
      <c r="L21" s="11" t="str">
        <f>IFERROR(IFERROR(VLOOKUP(C21&amp;" "&amp;D21&amp;" / "&amp;J21&amp;" "&amp;K21,DM!C:F,4,FALSE),VLOOKUP(J21&amp;" "&amp;K21&amp;" / "&amp;C21&amp;" "&amp;D21,DM!C:F,4,FALSE)),"")</f>
        <v/>
      </c>
      <c r="M21" s="23"/>
      <c r="N21" s="23"/>
      <c r="O21" s="11" t="str">
        <f>IFERROR(IFERROR(VLOOKUP(M21&amp;" "&amp;N21&amp;" / "&amp;C21&amp;" "&amp;D21,DX!C:F,4,FALSE),VLOOKUP(C21&amp;" "&amp;D21&amp;" / "&amp;M21&amp;" "&amp;N21,DX!C:F,4,FALSE)),"")</f>
        <v/>
      </c>
      <c r="P21" t="str">
        <f>IF(C21="","",SENIOR!$B$3)</f>
        <v/>
      </c>
    </row>
    <row r="22" spans="1:16">
      <c r="A22" s="13">
        <v>13</v>
      </c>
      <c r="B22" s="30" t="str">
        <f>IFERROR(VLOOKUP(C22&amp;" "&amp;D22,Tessere!$C$1:$D$44,2,FALSE),"")</f>
        <v/>
      </c>
      <c r="C22" s="30"/>
      <c r="D22" s="30"/>
      <c r="E22" s="20" t="str">
        <f>IFERROR(VLOOKUP(C22&amp;" "&amp;D22,'u SM'!C:F,2,FALSE),"")</f>
        <v/>
      </c>
      <c r="F22" s="10" t="str">
        <f t="shared" si="0"/>
        <v/>
      </c>
      <c r="G22" s="27"/>
      <c r="H22" s="28"/>
      <c r="I22" s="11" t="str">
        <f>IF(H22="SI",IFERROR(VLOOKUP(C22&amp;" "&amp;D22,'u SM'!C:F,4,FALSE)," "),"")</f>
        <v/>
      </c>
      <c r="J22" s="23"/>
      <c r="K22" s="23"/>
      <c r="L22" s="11" t="str">
        <f>IFERROR(IFERROR(VLOOKUP(C22&amp;" "&amp;D22&amp;" / "&amp;J22&amp;" "&amp;K22,DM!C:F,4,FALSE),VLOOKUP(J22&amp;" "&amp;K22&amp;" / "&amp;C22&amp;" "&amp;D22,DM!C:F,4,FALSE)),"")</f>
        <v/>
      </c>
      <c r="M22" s="23"/>
      <c r="N22" s="23"/>
      <c r="O22" s="11" t="str">
        <f>IFERROR(IFERROR(VLOOKUP(M22&amp;" "&amp;N22&amp;" / "&amp;C22&amp;" "&amp;D22,DX!C:F,4,FALSE),VLOOKUP(C22&amp;" "&amp;D22&amp;" / "&amp;M22&amp;" "&amp;N22,DX!C:F,4,FALSE)),"")</f>
        <v/>
      </c>
      <c r="P22" t="str">
        <f>IF(C22="","",SENIOR!$B$3)</f>
        <v/>
      </c>
    </row>
    <row r="23" spans="1:16">
      <c r="A23" s="12">
        <v>14</v>
      </c>
      <c r="B23" s="30" t="str">
        <f>IFERROR(VLOOKUP(C23&amp;" "&amp;D23,Tessere!$C$1:$D$44,2,FALSE),"")</f>
        <v/>
      </c>
      <c r="C23" s="30"/>
      <c r="D23" s="30"/>
      <c r="E23" s="20" t="str">
        <f>IFERROR(VLOOKUP(C23&amp;" "&amp;D23,'u SM'!C:F,2,FALSE),"")</f>
        <v/>
      </c>
      <c r="F23" s="10" t="str">
        <f t="shared" si="0"/>
        <v/>
      </c>
      <c r="G23" s="27"/>
      <c r="H23" s="28"/>
      <c r="I23" s="11" t="str">
        <f>IF(H23="SI",IFERROR(VLOOKUP(C23&amp;" "&amp;D23,'u SM'!C:F,4,FALSE)," "),"")</f>
        <v/>
      </c>
      <c r="J23" s="23"/>
      <c r="K23" s="23"/>
      <c r="L23" s="11" t="str">
        <f>IFERROR(IFERROR(VLOOKUP(C23&amp;" "&amp;D23&amp;" / "&amp;J23&amp;" "&amp;K23,DM!C:F,4,FALSE),VLOOKUP(J23&amp;" "&amp;K23&amp;" / "&amp;C23&amp;" "&amp;D23,DM!C:F,4,FALSE)),"")</f>
        <v/>
      </c>
      <c r="M23" s="23"/>
      <c r="N23" s="23"/>
      <c r="O23" s="11" t="str">
        <f>IFERROR(IFERROR(VLOOKUP(M23&amp;" "&amp;N23&amp;" / "&amp;C23&amp;" "&amp;D23,DX!C:F,4,FALSE),VLOOKUP(C23&amp;" "&amp;D23&amp;" / "&amp;M23&amp;" "&amp;N23,DX!C:F,4,FALSE)),"")</f>
        <v/>
      </c>
      <c r="P23" t="str">
        <f>IF(C23="","",SENIOR!$B$3)</f>
        <v/>
      </c>
    </row>
    <row r="24" spans="1:16">
      <c r="A24" s="13">
        <v>15</v>
      </c>
      <c r="B24" s="30" t="str">
        <f>IFERROR(VLOOKUP(C24&amp;" "&amp;D24,Tessere!$C$1:$D$44,2,FALSE),"")</f>
        <v/>
      </c>
      <c r="C24" s="30"/>
      <c r="D24" s="30"/>
      <c r="E24" s="20" t="str">
        <f>IFERROR(VLOOKUP(C24&amp;" "&amp;D24,'u SM'!C:F,2,FALSE),"")</f>
        <v/>
      </c>
      <c r="F24" s="10" t="str">
        <f t="shared" si="0"/>
        <v/>
      </c>
      <c r="G24" s="27"/>
      <c r="H24" s="28"/>
      <c r="I24" s="11" t="str">
        <f>IF(H24="SI",IFERROR(VLOOKUP(C24&amp;" "&amp;D24,'u SM'!C:F,4,FALSE)," "),"")</f>
        <v/>
      </c>
      <c r="J24" s="23"/>
      <c r="K24" s="23"/>
      <c r="L24" s="11" t="str">
        <f>IFERROR(IFERROR(VLOOKUP(C24&amp;" "&amp;D24&amp;" / "&amp;J24&amp;" "&amp;K24,DM!C:F,4,FALSE),VLOOKUP(J24&amp;" "&amp;K24&amp;" / "&amp;C24&amp;" "&amp;D24,DM!C:F,4,FALSE)),"")</f>
        <v/>
      </c>
      <c r="M24" s="23"/>
      <c r="N24" s="23"/>
      <c r="O24" s="11" t="str">
        <f>IFERROR(IFERROR(VLOOKUP(M24&amp;" "&amp;N24&amp;" / "&amp;C24&amp;" "&amp;D24,DX!C:F,4,FALSE),VLOOKUP(C24&amp;" "&amp;D24&amp;" / "&amp;M24&amp;" "&amp;N24,DX!C:F,4,FALSE)),"")</f>
        <v/>
      </c>
      <c r="P24" t="str">
        <f>IF(C24="","",SENIOR!$B$3)</f>
        <v/>
      </c>
    </row>
    <row r="25" spans="1:16">
      <c r="A25" s="13">
        <v>16</v>
      </c>
      <c r="B25" s="30" t="str">
        <f>IFERROR(VLOOKUP(C25&amp;" "&amp;D25,Tessere!$C$1:$D$44,2,FALSE),"")</f>
        <v/>
      </c>
      <c r="C25" s="30"/>
      <c r="D25" s="30"/>
      <c r="E25" s="20" t="str">
        <f>IFERROR(VLOOKUP(C25&amp;" "&amp;D25,'u SM'!C:F,2,FALSE),"")</f>
        <v/>
      </c>
      <c r="F25" s="10" t="str">
        <f t="shared" si="0"/>
        <v/>
      </c>
      <c r="G25" s="27"/>
      <c r="H25" s="28"/>
      <c r="I25" s="11" t="str">
        <f>IF(H25="SI",IFERROR(VLOOKUP(C25&amp;" "&amp;D25,'u SM'!C:F,4,FALSE)," "),"")</f>
        <v/>
      </c>
      <c r="J25" s="23"/>
      <c r="K25" s="23"/>
      <c r="L25" s="11" t="str">
        <f>IFERROR(IFERROR(VLOOKUP(C25&amp;" "&amp;D25&amp;" / "&amp;J25&amp;" "&amp;K25,DM!C:F,4,FALSE),VLOOKUP(J25&amp;" "&amp;K25&amp;" / "&amp;C25&amp;" "&amp;D25,DM!C:F,4,FALSE)),"")</f>
        <v/>
      </c>
      <c r="M25" s="23"/>
      <c r="N25" s="23"/>
      <c r="O25" s="11" t="str">
        <f>IFERROR(IFERROR(VLOOKUP(M25&amp;" "&amp;N25&amp;" / "&amp;C25&amp;" "&amp;D25,DX!C:F,4,FALSE),VLOOKUP(C25&amp;" "&amp;D25&amp;" / "&amp;M25&amp;" "&amp;N25,DX!C:F,4,FALSE)),"")</f>
        <v/>
      </c>
      <c r="P25" t="str">
        <f>IF(C25="","",SENIOR!$B$3)</f>
        <v/>
      </c>
    </row>
    <row r="26" spans="1:16">
      <c r="A26" s="12">
        <v>17</v>
      </c>
      <c r="B26" s="30" t="str">
        <f>IFERROR(VLOOKUP(C26&amp;" "&amp;D26,Tessere!$C$1:$D$44,2,FALSE),"")</f>
        <v/>
      </c>
      <c r="C26" s="30"/>
      <c r="D26" s="30"/>
      <c r="E26" s="20" t="str">
        <f>IFERROR(VLOOKUP(C26&amp;" "&amp;D26,'u SM'!C:F,2,FALSE),"")</f>
        <v/>
      </c>
      <c r="F26" s="10" t="str">
        <f t="shared" si="0"/>
        <v/>
      </c>
      <c r="G26" s="27"/>
      <c r="H26" s="28"/>
      <c r="I26" s="11" t="str">
        <f>IF(H26="SI",IFERROR(VLOOKUP(C26&amp;" "&amp;D26,'u SM'!C:F,4,FALSE)," "),"")</f>
        <v/>
      </c>
      <c r="J26" s="23"/>
      <c r="K26" s="23"/>
      <c r="L26" s="11" t="str">
        <f>IFERROR(IFERROR(VLOOKUP(C26&amp;" "&amp;D26&amp;" / "&amp;J26&amp;" "&amp;K26,DM!C:F,4,FALSE),VLOOKUP(J26&amp;" "&amp;K26&amp;" / "&amp;C26&amp;" "&amp;D26,DM!C:F,4,FALSE)),"")</f>
        <v/>
      </c>
      <c r="M26" s="23"/>
      <c r="N26" s="23"/>
      <c r="O26" s="11" t="str">
        <f>IFERROR(IFERROR(VLOOKUP(M26&amp;" "&amp;N26&amp;" / "&amp;C26&amp;" "&amp;D26,DX!C:F,4,FALSE),VLOOKUP(C26&amp;" "&amp;D26&amp;" / "&amp;M26&amp;" "&amp;N26,DX!C:F,4,FALSE)),"")</f>
        <v/>
      </c>
      <c r="P26" t="str">
        <f>IF(C26="","",SENIOR!$B$3)</f>
        <v/>
      </c>
    </row>
    <row r="27" spans="1:16">
      <c r="A27" s="13">
        <v>18</v>
      </c>
      <c r="B27" s="30" t="str">
        <f>IFERROR(VLOOKUP(C27&amp;" "&amp;D27,Tessere!$C$1:$D$44,2,FALSE),"")</f>
        <v/>
      </c>
      <c r="C27" s="30"/>
      <c r="D27" s="30"/>
      <c r="E27" s="20" t="str">
        <f>IFERROR(VLOOKUP(C27&amp;" "&amp;D27,'u SM'!C:F,2,FALSE),"")</f>
        <v/>
      </c>
      <c r="F27" s="10" t="str">
        <f t="shared" si="0"/>
        <v/>
      </c>
      <c r="G27" s="28"/>
      <c r="H27" s="28"/>
      <c r="I27" s="11" t="str">
        <f>IF(H27="SI",IFERROR(VLOOKUP(C27&amp;" "&amp;D27,'u SM'!C:F,4,FALSE)," "),"")</f>
        <v/>
      </c>
      <c r="J27" s="23"/>
      <c r="K27" s="23"/>
      <c r="L27" s="11" t="str">
        <f>IFERROR(IFERROR(VLOOKUP(C27&amp;" "&amp;D27&amp;" / "&amp;J27&amp;" "&amp;K27,DM!C:F,4,FALSE),VLOOKUP(J27&amp;" "&amp;K27&amp;" / "&amp;C27&amp;" "&amp;D27,DM!C:F,4,FALSE)),"")</f>
        <v/>
      </c>
      <c r="M27" s="23"/>
      <c r="N27" s="23"/>
      <c r="O27" s="11" t="str">
        <f>IFERROR(IFERROR(VLOOKUP(M27&amp;" "&amp;N27&amp;" / "&amp;C27&amp;" "&amp;D27,DX!C:F,4,FALSE),VLOOKUP(C27&amp;" "&amp;D27&amp;" / "&amp;M27&amp;" "&amp;N27,DX!C:F,4,FALSE)),"")</f>
        <v/>
      </c>
      <c r="P27" t="str">
        <f>IF(C27="","",SENIOR!$B$3)</f>
        <v/>
      </c>
    </row>
    <row r="28" spans="1:16">
      <c r="A28" s="13">
        <v>19</v>
      </c>
      <c r="B28" s="30" t="str">
        <f>IFERROR(VLOOKUP(C28&amp;" "&amp;D28,Tessere!$C$1:$D$44,2,FALSE),"")</f>
        <v/>
      </c>
      <c r="C28" s="30"/>
      <c r="D28" s="30"/>
      <c r="E28" s="20" t="str">
        <f>IFERROR(VLOOKUP(C28&amp;" "&amp;D28,'u SM'!C:F,2,FALSE),"")</f>
        <v/>
      </c>
      <c r="F28" s="10" t="str">
        <f t="shared" si="0"/>
        <v/>
      </c>
      <c r="G28" s="28"/>
      <c r="H28" s="28"/>
      <c r="I28" s="11" t="str">
        <f>IF(H28="SI",IFERROR(VLOOKUP(C28&amp;" "&amp;D28,'u SM'!C:F,4,FALSE)," "),"")</f>
        <v/>
      </c>
      <c r="J28" s="23"/>
      <c r="K28" s="23"/>
      <c r="L28" s="11" t="str">
        <f>IFERROR(IFERROR(VLOOKUP(C28&amp;" "&amp;D28&amp;" / "&amp;J28&amp;" "&amp;K28,DM!C:F,4,FALSE),VLOOKUP(J28&amp;" "&amp;K28&amp;" / "&amp;C28&amp;" "&amp;D28,DM!C:F,4,FALSE)),"")</f>
        <v/>
      </c>
      <c r="M28" s="23"/>
      <c r="N28" s="23"/>
      <c r="O28" s="11" t="str">
        <f>IFERROR(IFERROR(VLOOKUP(M28&amp;" "&amp;N28&amp;" / "&amp;C28&amp;" "&amp;D28,DX!C:F,4,FALSE),VLOOKUP(C28&amp;" "&amp;D28&amp;" / "&amp;M28&amp;" "&amp;N28,DX!C:F,4,FALSE)),"")</f>
        <v/>
      </c>
      <c r="P28" t="str">
        <f>IF(C28="","",SENIOR!$B$3)</f>
        <v/>
      </c>
    </row>
    <row r="29" spans="1:16">
      <c r="A29" s="13">
        <v>20</v>
      </c>
      <c r="B29" s="30" t="str">
        <f>IFERROR(VLOOKUP(C29&amp;" "&amp;D29,Tessere!$C$1:$D$44,2,FALSE),"")</f>
        <v/>
      </c>
      <c r="C29" s="30"/>
      <c r="D29" s="30"/>
      <c r="E29" s="20" t="str">
        <f>IFERROR(VLOOKUP(C29&amp;" "&amp;D29,'u SM'!C:F,2,FALSE),"")</f>
        <v/>
      </c>
      <c r="F29" s="10" t="str">
        <f t="shared" si="0"/>
        <v/>
      </c>
      <c r="G29" s="28"/>
      <c r="H29" s="28"/>
      <c r="I29" s="11" t="str">
        <f>IF(H29="SI",IFERROR(VLOOKUP(C29&amp;" "&amp;D29,'u SM'!C:F,4,FALSE)," "),"")</f>
        <v/>
      </c>
      <c r="J29" s="23"/>
      <c r="K29" s="23"/>
      <c r="L29" s="11" t="str">
        <f>IFERROR(IFERROR(VLOOKUP(C29&amp;" "&amp;D29&amp;" / "&amp;J29&amp;" "&amp;K29,DM!C:F,4,FALSE),VLOOKUP(J29&amp;" "&amp;K29&amp;" / "&amp;C29&amp;" "&amp;D29,DM!C:F,4,FALSE)),"")</f>
        <v/>
      </c>
      <c r="M29" s="23"/>
      <c r="N29" s="23"/>
      <c r="O29" s="11" t="str">
        <f>IFERROR(IFERROR(VLOOKUP(M29&amp;" "&amp;N29&amp;" / "&amp;C29&amp;" "&amp;D29,DX!C:F,4,FALSE),VLOOKUP(C29&amp;" "&amp;D29&amp;" / "&amp;M29&amp;" "&amp;N29,DX!C:F,4,FALSE)),"")</f>
        <v/>
      </c>
      <c r="P29" t="str">
        <f>IF(C29="","",SENIOR!$B$3)</f>
        <v/>
      </c>
    </row>
    <row r="30" spans="1:16">
      <c r="A30" s="18">
        <v>21</v>
      </c>
      <c r="B30" s="24" t="str">
        <f>IFERROR(VLOOKUP(C30&amp;" "&amp;D30,Tessere!$C$1:$D$44,2,FALSE),"")</f>
        <v/>
      </c>
      <c r="C30" s="24"/>
      <c r="D30" s="24"/>
      <c r="E30" s="15" t="str">
        <f>IFERROR(VLOOKUP(C30&amp;" "&amp;D30,'u SF'!C:F,2,FALSE),"")</f>
        <v/>
      </c>
      <c r="F30" s="16" t="str">
        <f>IF(C30="","","F")</f>
        <v/>
      </c>
      <c r="G30" s="29"/>
      <c r="H30" s="29"/>
      <c r="I30" s="16" t="str">
        <f>IF(H30="SI",IFERROR(VLOOKUP(C30&amp;" "&amp;D30,'u SF'!C:F,4,FALSE)," "),"")</f>
        <v/>
      </c>
      <c r="J30" s="24"/>
      <c r="K30" s="24"/>
      <c r="L30" s="17" t="str">
        <f>IFERROR(IFERROR(VLOOKUP(C30&amp;" "&amp;D30&amp;" / "&amp;J30&amp;" "&amp;K30,DF!C:F,4,FALSE),VLOOKUP(J30&amp;" "&amp;K30&amp;" / "&amp;C30&amp;" "&amp;D30,DF!C:F,4,FALSE)),"")</f>
        <v/>
      </c>
      <c r="M30" s="24"/>
      <c r="N30" s="24"/>
      <c r="O30" s="16" t="str">
        <f>IFERROR(IFERROR(VLOOKUP(M30&amp;" "&amp;N30&amp;" / "&amp;C30&amp;" "&amp;D30,DX!C:F,4,FALSE),VLOOKUP(C30&amp;" "&amp;D30&amp;" / "&amp;M30&amp;" "&amp;N30,DX!C:F,4,FALSE)),"")</f>
        <v/>
      </c>
      <c r="P30" t="str">
        <f>IF(C30="","",SENIOR!$B$3)</f>
        <v/>
      </c>
    </row>
    <row r="31" spans="1:16">
      <c r="A31" s="18">
        <v>22</v>
      </c>
      <c r="B31" s="24" t="str">
        <f>IFERROR(VLOOKUP(C31&amp;" "&amp;D31,Tessere!$C$1:$D$44,2,FALSE),"")</f>
        <v/>
      </c>
      <c r="C31" s="24"/>
      <c r="D31" s="24"/>
      <c r="E31" s="15" t="str">
        <f>IFERROR(VLOOKUP(C31&amp;" "&amp;D31,'u SF'!C:F,2,FALSE),"")</f>
        <v/>
      </c>
      <c r="F31" s="16" t="str">
        <f t="shared" ref="F31:F49" si="1">IF(C31="","","F")</f>
        <v/>
      </c>
      <c r="G31" s="29"/>
      <c r="H31" s="29"/>
      <c r="I31" s="16" t="str">
        <f>IF(H31="SI",IFERROR(VLOOKUP(C31&amp;" "&amp;D31,'u SF'!C:F,4,FALSE)," "),"")</f>
        <v/>
      </c>
      <c r="J31" s="24"/>
      <c r="K31" s="24"/>
      <c r="L31" s="17" t="str">
        <f>IFERROR(IFERROR(VLOOKUP(C31&amp;" "&amp;D31&amp;" / "&amp;J31&amp;" "&amp;K31,DF!C:F,4,FALSE),VLOOKUP(J31&amp;" "&amp;K31&amp;" / "&amp;C31&amp;" "&amp;D31,DF!C:F,4,FALSE)),"")</f>
        <v/>
      </c>
      <c r="M31" s="24"/>
      <c r="N31" s="24"/>
      <c r="O31" s="16" t="str">
        <f>IFERROR(IFERROR(VLOOKUP(M31&amp;" "&amp;N31&amp;" / "&amp;C31&amp;" "&amp;D31,DX!C:F,4,FALSE),VLOOKUP(C31&amp;" "&amp;D31&amp;" / "&amp;M31&amp;" "&amp;N31,DX!C:F,4,FALSE)),"")</f>
        <v/>
      </c>
      <c r="P31" t="str">
        <f>IF(C31="","",SENIOR!$B$3)</f>
        <v/>
      </c>
    </row>
    <row r="32" spans="1:16">
      <c r="A32" s="14">
        <v>23</v>
      </c>
      <c r="B32" s="24" t="str">
        <f>IFERROR(VLOOKUP(C32&amp;" "&amp;D32,Tessere!$C$1:$D$44,2,FALSE),"")</f>
        <v/>
      </c>
      <c r="C32" s="24"/>
      <c r="D32" s="24"/>
      <c r="E32" s="15" t="str">
        <f>IFERROR(VLOOKUP(C32&amp;" "&amp;D32,'u SF'!C:F,2,FALSE),"")</f>
        <v/>
      </c>
      <c r="F32" s="16" t="str">
        <f t="shared" si="1"/>
        <v/>
      </c>
      <c r="G32" s="29"/>
      <c r="H32" s="29"/>
      <c r="I32" s="16" t="str">
        <f>IF(H32="SI",IFERROR(VLOOKUP(C32&amp;" "&amp;D32,'u SF'!C:F,4,FALSE)," "),"")</f>
        <v/>
      </c>
      <c r="J32" s="24"/>
      <c r="K32" s="24"/>
      <c r="L32" s="17" t="str">
        <f>IFERROR(IFERROR(VLOOKUP(C32&amp;" "&amp;D32&amp;" / "&amp;J32&amp;" "&amp;K32,DF!C:F,4,FALSE),VLOOKUP(J32&amp;" "&amp;K32&amp;" / "&amp;C32&amp;" "&amp;D32,DF!C:F,4,FALSE)),"")</f>
        <v/>
      </c>
      <c r="M32" s="24"/>
      <c r="N32" s="24"/>
      <c r="O32" s="16" t="str">
        <f>IFERROR(IFERROR(VLOOKUP(M32&amp;" "&amp;N32&amp;" / "&amp;C32&amp;" "&amp;D32,DX!C:F,4,FALSE),VLOOKUP(C32&amp;" "&amp;D32&amp;" / "&amp;M32&amp;" "&amp;N32,DX!C:F,4,FALSE)),"")</f>
        <v/>
      </c>
      <c r="P32" t="str">
        <f>IF(C32="","",SENIOR!$B$3)</f>
        <v/>
      </c>
    </row>
    <row r="33" spans="1:16">
      <c r="A33" s="18">
        <v>24</v>
      </c>
      <c r="B33" s="24" t="str">
        <f>IFERROR(VLOOKUP(C33&amp;" "&amp;D33,Tessere!$C$1:$D$44,2,FALSE),"")</f>
        <v/>
      </c>
      <c r="C33" s="24"/>
      <c r="D33" s="24"/>
      <c r="E33" s="15" t="str">
        <f>IFERROR(VLOOKUP(C33&amp;" "&amp;D33,'u SF'!C:F,2,FALSE),"")</f>
        <v/>
      </c>
      <c r="F33" s="16" t="str">
        <f t="shared" si="1"/>
        <v/>
      </c>
      <c r="G33" s="29"/>
      <c r="H33" s="29"/>
      <c r="I33" s="16" t="str">
        <f>IF(H33="SI",IFERROR(VLOOKUP(C33&amp;" "&amp;D33,'u SF'!C:F,4,FALSE)," "),"")</f>
        <v/>
      </c>
      <c r="J33" s="24"/>
      <c r="K33" s="24"/>
      <c r="L33" s="17" t="str">
        <f>IFERROR(IFERROR(VLOOKUP(C33&amp;" "&amp;D33&amp;" / "&amp;J33&amp;" "&amp;K33,DF!C:F,4,FALSE),VLOOKUP(J33&amp;" "&amp;K33&amp;" / "&amp;C33&amp;" "&amp;D33,DF!C:F,4,FALSE)),"")</f>
        <v/>
      </c>
      <c r="M33" s="24"/>
      <c r="N33" s="24"/>
      <c r="O33" s="16" t="str">
        <f>IFERROR(IFERROR(VLOOKUP(M33&amp;" "&amp;N33&amp;" / "&amp;C33&amp;" "&amp;D33,DX!C:F,4,FALSE),VLOOKUP(C33&amp;" "&amp;D33&amp;" / "&amp;M33&amp;" "&amp;N33,DX!C:F,4,FALSE)),"")</f>
        <v/>
      </c>
      <c r="P33" t="str">
        <f>IF(C33="","",SENIOR!$B$3)</f>
        <v/>
      </c>
    </row>
    <row r="34" spans="1:16">
      <c r="A34" s="18">
        <v>25</v>
      </c>
      <c r="B34" s="24" t="str">
        <f>IFERROR(VLOOKUP(C34&amp;" "&amp;D34,Tessere!$C$1:$D$44,2,FALSE),"")</f>
        <v/>
      </c>
      <c r="C34" s="24"/>
      <c r="D34" s="24"/>
      <c r="E34" s="15" t="str">
        <f>IFERROR(VLOOKUP(C34&amp;" "&amp;D34,'u SF'!C:F,2,FALSE),"")</f>
        <v/>
      </c>
      <c r="F34" s="16" t="str">
        <f t="shared" si="1"/>
        <v/>
      </c>
      <c r="G34" s="29"/>
      <c r="H34" s="29"/>
      <c r="I34" s="16" t="str">
        <f>IF(H34="SI",IFERROR(VLOOKUP(C34&amp;" "&amp;D34,'u SF'!C:F,4,FALSE)," "),"")</f>
        <v/>
      </c>
      <c r="J34" s="24"/>
      <c r="K34" s="24"/>
      <c r="L34" s="17" t="str">
        <f>IFERROR(IFERROR(VLOOKUP(C34&amp;" "&amp;D34&amp;" / "&amp;J34&amp;" "&amp;K34,DF!C:F,4,FALSE),VLOOKUP(J34&amp;" "&amp;K34&amp;" / "&amp;C34&amp;" "&amp;D34,DF!C:F,4,FALSE)),"")</f>
        <v/>
      </c>
      <c r="M34" s="24"/>
      <c r="N34" s="24"/>
      <c r="O34" s="16" t="str">
        <f>IFERROR(IFERROR(VLOOKUP(M34&amp;" "&amp;N34&amp;" / "&amp;C34&amp;" "&amp;D34,DX!C:F,4,FALSE),VLOOKUP(C34&amp;" "&amp;D34&amp;" / "&amp;M34&amp;" "&amp;N34,DX!C:F,4,FALSE)),"")</f>
        <v/>
      </c>
      <c r="P34" t="str">
        <f>IF(C34="","",SENIOR!$B$3)</f>
        <v/>
      </c>
    </row>
    <row r="35" spans="1:16">
      <c r="A35" s="18">
        <v>26</v>
      </c>
      <c r="B35" s="24" t="str">
        <f>IFERROR(VLOOKUP(C35&amp;" "&amp;D35,Tessere!$C$1:$D$44,2,FALSE),"")</f>
        <v/>
      </c>
      <c r="C35" s="24"/>
      <c r="D35" s="24"/>
      <c r="E35" s="15" t="str">
        <f>IFERROR(VLOOKUP(C35&amp;" "&amp;D35,'u SF'!C:F,2,FALSE),"")</f>
        <v/>
      </c>
      <c r="F35" s="16" t="str">
        <f t="shared" si="1"/>
        <v/>
      </c>
      <c r="G35" s="29"/>
      <c r="H35" s="29"/>
      <c r="I35" s="16" t="str">
        <f>IF(H35="SI",IFERROR(VLOOKUP(C35&amp;" "&amp;D35,'u SF'!C:F,4,FALSE)," "),"")</f>
        <v/>
      </c>
      <c r="J35" s="24"/>
      <c r="K35" s="24"/>
      <c r="L35" s="17" t="str">
        <f>IFERROR(IFERROR(VLOOKUP(C35&amp;" "&amp;D35&amp;" / "&amp;J35&amp;" "&amp;K35,DF!C:F,4,FALSE),VLOOKUP(J35&amp;" "&amp;K35&amp;" / "&amp;C35&amp;" "&amp;D35,DF!C:F,4,FALSE)),"")</f>
        <v/>
      </c>
      <c r="M35" s="24"/>
      <c r="N35" s="24"/>
      <c r="O35" s="16" t="str">
        <f>IFERROR(IFERROR(VLOOKUP(M35&amp;" "&amp;N35&amp;" / "&amp;C35&amp;" "&amp;D35,DX!C:F,4,FALSE),VLOOKUP(C35&amp;" "&amp;D35&amp;" / "&amp;M35&amp;" "&amp;N35,DX!C:F,4,FALSE)),"")</f>
        <v/>
      </c>
      <c r="P35" t="str">
        <f>IF(C35="","",SENIOR!$B$3)</f>
        <v/>
      </c>
    </row>
    <row r="36" spans="1:16">
      <c r="A36" s="18">
        <v>27</v>
      </c>
      <c r="B36" s="24" t="str">
        <f>IFERROR(VLOOKUP(C36&amp;" "&amp;D36,Tessere!$C$1:$D$44,2,FALSE),"")</f>
        <v/>
      </c>
      <c r="C36" s="24"/>
      <c r="D36" s="24"/>
      <c r="E36" s="15" t="str">
        <f>IFERROR(VLOOKUP(C36&amp;" "&amp;D36,'u SF'!C:F,2,FALSE),"")</f>
        <v/>
      </c>
      <c r="F36" s="16" t="str">
        <f t="shared" si="1"/>
        <v/>
      </c>
      <c r="G36" s="29"/>
      <c r="H36" s="29"/>
      <c r="I36" s="16" t="str">
        <f>IF(H36="SI",IFERROR(VLOOKUP(C36&amp;" "&amp;D36,'u SF'!C:F,4,FALSE)," "),"")</f>
        <v/>
      </c>
      <c r="J36" s="24"/>
      <c r="K36" s="24"/>
      <c r="L36" s="17" t="str">
        <f>IFERROR(IFERROR(VLOOKUP(C36&amp;" "&amp;D36&amp;" / "&amp;J36&amp;" "&amp;K36,DF!C:F,4,FALSE),VLOOKUP(J36&amp;" "&amp;K36&amp;" / "&amp;C36&amp;" "&amp;D36,DF!C:F,4,FALSE)),"")</f>
        <v/>
      </c>
      <c r="M36" s="24"/>
      <c r="N36" s="24"/>
      <c r="O36" s="16" t="str">
        <f>IFERROR(IFERROR(VLOOKUP(M36&amp;" "&amp;N36&amp;" / "&amp;C36&amp;" "&amp;D36,DX!C:F,4,FALSE),VLOOKUP(C36&amp;" "&amp;D36&amp;" / "&amp;M36&amp;" "&amp;N36,DX!C:F,4,FALSE)),"")</f>
        <v/>
      </c>
      <c r="P36" t="str">
        <f>IF(C36="","",SENIOR!$B$3)</f>
        <v/>
      </c>
    </row>
    <row r="37" spans="1:16">
      <c r="A37" s="18">
        <v>28</v>
      </c>
      <c r="B37" s="24" t="str">
        <f>IFERROR(VLOOKUP(C37&amp;" "&amp;D37,Tessere!$C$1:$D$44,2,FALSE),"")</f>
        <v/>
      </c>
      <c r="C37" s="24"/>
      <c r="D37" s="24"/>
      <c r="E37" s="15" t="str">
        <f>IFERROR(VLOOKUP(C37&amp;" "&amp;D37,'u SF'!C:F,2,FALSE),"")</f>
        <v/>
      </c>
      <c r="F37" s="16" t="str">
        <f t="shared" si="1"/>
        <v/>
      </c>
      <c r="G37" s="29"/>
      <c r="H37" s="29"/>
      <c r="I37" s="16" t="str">
        <f>IF(H37="SI",IFERROR(VLOOKUP(C37&amp;" "&amp;D37,'u SF'!C:F,4,FALSE)," "),"")</f>
        <v/>
      </c>
      <c r="J37" s="24"/>
      <c r="K37" s="24"/>
      <c r="L37" s="17" t="str">
        <f>IFERROR(IFERROR(VLOOKUP(C37&amp;" "&amp;D37&amp;" / "&amp;J37&amp;" "&amp;K37,DF!C:F,4,FALSE),VLOOKUP(J37&amp;" "&amp;K37&amp;" / "&amp;C37&amp;" "&amp;D37,DF!C:F,4,FALSE)),"")</f>
        <v/>
      </c>
      <c r="M37" s="24"/>
      <c r="N37" s="24"/>
      <c r="O37" s="16" t="str">
        <f>IFERROR(IFERROR(VLOOKUP(M37&amp;" "&amp;N37&amp;" / "&amp;C37&amp;" "&amp;D37,DX!C:F,4,FALSE),VLOOKUP(C37&amp;" "&amp;D37&amp;" / "&amp;M37&amp;" "&amp;N37,DX!C:F,4,FALSE)),"")</f>
        <v/>
      </c>
      <c r="P37" t="str">
        <f>IF(C37="","",SENIOR!$B$3)</f>
        <v/>
      </c>
    </row>
    <row r="38" spans="1:16">
      <c r="A38" s="18">
        <v>29</v>
      </c>
      <c r="B38" s="24" t="str">
        <f>IFERROR(VLOOKUP(C38&amp;" "&amp;D38,Tessere!$C$1:$D$44,2,FALSE),"")</f>
        <v/>
      </c>
      <c r="C38" s="24"/>
      <c r="D38" s="24"/>
      <c r="E38" s="15" t="str">
        <f>IFERROR(VLOOKUP(C38&amp;" "&amp;D38,'u SF'!C:F,2,FALSE),"")</f>
        <v/>
      </c>
      <c r="F38" s="16" t="str">
        <f t="shared" si="1"/>
        <v/>
      </c>
      <c r="G38" s="29"/>
      <c r="H38" s="29"/>
      <c r="I38" s="16" t="str">
        <f>IF(H38="SI",IFERROR(VLOOKUP(C38&amp;" "&amp;D38,'u SF'!C:F,4,FALSE)," "),"")</f>
        <v/>
      </c>
      <c r="J38" s="24"/>
      <c r="K38" s="24"/>
      <c r="L38" s="17" t="str">
        <f>IFERROR(IFERROR(VLOOKUP(C38&amp;" "&amp;D38&amp;" / "&amp;J38&amp;" "&amp;K38,DF!C:F,4,FALSE),VLOOKUP(J38&amp;" "&amp;K38&amp;" / "&amp;C38&amp;" "&amp;D38,DF!C:F,4,FALSE)),"")</f>
        <v/>
      </c>
      <c r="M38" s="24"/>
      <c r="N38" s="24"/>
      <c r="O38" s="16" t="str">
        <f>IFERROR(IFERROR(VLOOKUP(M38&amp;" "&amp;N38&amp;" / "&amp;C38&amp;" "&amp;D38,DX!C:F,4,FALSE),VLOOKUP(C38&amp;" "&amp;D38&amp;" / "&amp;M38&amp;" "&amp;N38,DX!C:F,4,FALSE)),"")</f>
        <v/>
      </c>
      <c r="P38" t="str">
        <f>IF(C38="","",SENIOR!$B$3)</f>
        <v/>
      </c>
    </row>
    <row r="39" spans="1:16">
      <c r="A39" s="18">
        <v>30</v>
      </c>
      <c r="B39" s="24" t="str">
        <f>IFERROR(VLOOKUP(C39&amp;" "&amp;D39,Tessere!$C$1:$D$44,2,FALSE),"")</f>
        <v/>
      </c>
      <c r="C39" s="24"/>
      <c r="D39" s="24"/>
      <c r="E39" s="15" t="str">
        <f>IFERROR(VLOOKUP(C39&amp;" "&amp;D39,'u SF'!C:F,2,FALSE),"")</f>
        <v/>
      </c>
      <c r="F39" s="16" t="str">
        <f t="shared" si="1"/>
        <v/>
      </c>
      <c r="G39" s="29"/>
      <c r="H39" s="29"/>
      <c r="I39" s="16" t="str">
        <f>IF(H39="SI",IFERROR(VLOOKUP(C39&amp;" "&amp;D39,'u SF'!C:F,4,FALSE)," "),"")</f>
        <v/>
      </c>
      <c r="J39" s="24"/>
      <c r="K39" s="24"/>
      <c r="L39" s="17" t="str">
        <f>IFERROR(IFERROR(VLOOKUP(C39&amp;" "&amp;D39&amp;" / "&amp;J39&amp;" "&amp;K39,DF!C:F,4,FALSE),VLOOKUP(J39&amp;" "&amp;K39&amp;" / "&amp;C39&amp;" "&amp;D39,DF!C:F,4,FALSE)),"")</f>
        <v/>
      </c>
      <c r="M39" s="24"/>
      <c r="N39" s="24"/>
      <c r="O39" s="16" t="str">
        <f>IFERROR(IFERROR(VLOOKUP(M39&amp;" "&amp;N39&amp;" / "&amp;C39&amp;" "&amp;D39,DX!C:F,4,FALSE),VLOOKUP(C39&amp;" "&amp;D39&amp;" / "&amp;M39&amp;" "&amp;N39,DX!C:F,4,FALSE)),"")</f>
        <v/>
      </c>
      <c r="P39" t="str">
        <f>IF(C39="","",SENIOR!$B$3)</f>
        <v/>
      </c>
    </row>
    <row r="40" spans="1:16">
      <c r="A40" s="18">
        <v>31</v>
      </c>
      <c r="B40" s="24" t="str">
        <f>IFERROR(VLOOKUP(C40&amp;" "&amp;D40,Tessere!$C$1:$D$44,2,FALSE),"")</f>
        <v/>
      </c>
      <c r="C40" s="24"/>
      <c r="D40" s="24"/>
      <c r="E40" s="15" t="str">
        <f>IFERROR(VLOOKUP(C40&amp;" "&amp;D40,'u SF'!C:F,2,FALSE),"")</f>
        <v/>
      </c>
      <c r="F40" s="16" t="str">
        <f t="shared" si="1"/>
        <v/>
      </c>
      <c r="G40" s="29"/>
      <c r="H40" s="29"/>
      <c r="I40" s="16" t="str">
        <f>IF(H40="SI",IFERROR(VLOOKUP(C40&amp;" "&amp;D40,'u SF'!C:F,4,FALSE)," "),"")</f>
        <v/>
      </c>
      <c r="J40" s="24"/>
      <c r="K40" s="24"/>
      <c r="L40" s="17" t="str">
        <f>IFERROR(IFERROR(VLOOKUP(C40&amp;" "&amp;D40&amp;" / "&amp;J40&amp;" "&amp;K40,DF!C:F,4,FALSE),VLOOKUP(J40&amp;" "&amp;K40&amp;" / "&amp;C40&amp;" "&amp;D40,DF!C:F,4,FALSE)),"")</f>
        <v/>
      </c>
      <c r="M40" s="24"/>
      <c r="N40" s="24"/>
      <c r="O40" s="16" t="str">
        <f>IFERROR(IFERROR(VLOOKUP(M40&amp;" "&amp;N40&amp;" / "&amp;C40&amp;" "&amp;D40,DX!C:F,4,FALSE),VLOOKUP(C40&amp;" "&amp;D40&amp;" / "&amp;M40&amp;" "&amp;N40,DX!C:F,4,FALSE)),"")</f>
        <v/>
      </c>
      <c r="P40" t="str">
        <f>IF(C40="","",SENIOR!$B$3)</f>
        <v/>
      </c>
    </row>
    <row r="41" spans="1:16">
      <c r="A41" s="18">
        <v>32</v>
      </c>
      <c r="B41" s="24" t="str">
        <f>IFERROR(VLOOKUP(C41&amp;" "&amp;D41,Tessere!$C$1:$D$44,2,FALSE),"")</f>
        <v/>
      </c>
      <c r="C41" s="24"/>
      <c r="D41" s="24"/>
      <c r="E41" s="15" t="str">
        <f>IFERROR(VLOOKUP(C41&amp;" "&amp;D41,'u SF'!C:F,2,FALSE),"")</f>
        <v/>
      </c>
      <c r="F41" s="16" t="str">
        <f t="shared" si="1"/>
        <v/>
      </c>
      <c r="G41" s="29"/>
      <c r="H41" s="29"/>
      <c r="I41" s="16" t="str">
        <f>IF(H41="SI",IFERROR(VLOOKUP(C41&amp;" "&amp;D41,'u SF'!C:F,4,FALSE)," "),"")</f>
        <v/>
      </c>
      <c r="J41" s="24"/>
      <c r="K41" s="24"/>
      <c r="L41" s="17" t="str">
        <f>IFERROR(IFERROR(VLOOKUP(C41&amp;" "&amp;D41&amp;" / "&amp;J41&amp;" "&amp;K41,DF!C:F,4,FALSE),VLOOKUP(J41&amp;" "&amp;K41&amp;" / "&amp;C41&amp;" "&amp;D41,DF!C:F,4,FALSE)),"")</f>
        <v/>
      </c>
      <c r="M41" s="24"/>
      <c r="N41" s="24"/>
      <c r="O41" s="16" t="str">
        <f>IFERROR(IFERROR(VLOOKUP(M41&amp;" "&amp;N41&amp;" / "&amp;C41&amp;" "&amp;D41,DX!C:F,4,FALSE),VLOOKUP(C41&amp;" "&amp;D41&amp;" / "&amp;M41&amp;" "&amp;N41,DX!C:F,4,FALSE)),"")</f>
        <v/>
      </c>
      <c r="P41" t="str">
        <f>IF(C41="","",SENIOR!$B$3)</f>
        <v/>
      </c>
    </row>
    <row r="42" spans="1:16">
      <c r="A42" s="18">
        <v>33</v>
      </c>
      <c r="B42" s="24" t="str">
        <f>IFERROR(VLOOKUP(C42&amp;" "&amp;D42,Tessere!$C$1:$D$44,2,FALSE),"")</f>
        <v/>
      </c>
      <c r="C42" s="24"/>
      <c r="D42" s="24"/>
      <c r="E42" s="15" t="str">
        <f>IFERROR(VLOOKUP(C42&amp;" "&amp;D42,'u SF'!C:F,2,FALSE),"")</f>
        <v/>
      </c>
      <c r="F42" s="16" t="str">
        <f t="shared" si="1"/>
        <v/>
      </c>
      <c r="G42" s="29"/>
      <c r="H42" s="29"/>
      <c r="I42" s="16" t="str">
        <f>IF(H42="SI",IFERROR(VLOOKUP(C42&amp;" "&amp;D42,'u SF'!C:F,4,FALSE)," "),"")</f>
        <v/>
      </c>
      <c r="J42" s="24"/>
      <c r="K42" s="24"/>
      <c r="L42" s="17" t="str">
        <f>IFERROR(IFERROR(VLOOKUP(C42&amp;" "&amp;D42&amp;" / "&amp;J42&amp;" "&amp;K42,DF!C:F,4,FALSE),VLOOKUP(J42&amp;" "&amp;K42&amp;" / "&amp;C42&amp;" "&amp;D42,DF!C:F,4,FALSE)),"")</f>
        <v/>
      </c>
      <c r="M42" s="24"/>
      <c r="N42" s="24"/>
      <c r="O42" s="16" t="str">
        <f>IFERROR(IFERROR(VLOOKUP(M42&amp;" "&amp;N42&amp;" / "&amp;C42&amp;" "&amp;D42,DX!C:F,4,FALSE),VLOOKUP(C42&amp;" "&amp;D42&amp;" / "&amp;M42&amp;" "&amp;N42,DX!C:F,4,FALSE)),"")</f>
        <v/>
      </c>
      <c r="P42" t="str">
        <f>IF(C42="","",SENIOR!$B$3)</f>
        <v/>
      </c>
    </row>
    <row r="43" spans="1:16">
      <c r="A43" s="18">
        <v>34</v>
      </c>
      <c r="B43" s="24" t="str">
        <f>IFERROR(VLOOKUP(C43&amp;" "&amp;D43,Tessere!$C$1:$D$44,2,FALSE),"")</f>
        <v/>
      </c>
      <c r="C43" s="24"/>
      <c r="D43" s="24"/>
      <c r="E43" s="15" t="str">
        <f>IFERROR(VLOOKUP(C43&amp;" "&amp;D43,'u SF'!C:F,2,FALSE),"")</f>
        <v/>
      </c>
      <c r="F43" s="16" t="str">
        <f t="shared" si="1"/>
        <v/>
      </c>
      <c r="G43" s="29"/>
      <c r="H43" s="29"/>
      <c r="I43" s="16" t="str">
        <f>IF(H43="SI",IFERROR(VLOOKUP(C43&amp;" "&amp;D43,'u SF'!C:F,4,FALSE)," "),"")</f>
        <v/>
      </c>
      <c r="J43" s="24"/>
      <c r="K43" s="24"/>
      <c r="L43" s="17" t="str">
        <f>IFERROR(IFERROR(VLOOKUP(C43&amp;" "&amp;D43&amp;" / "&amp;J43&amp;" "&amp;K43,DF!C:F,4,FALSE),VLOOKUP(J43&amp;" "&amp;K43&amp;" / "&amp;C43&amp;" "&amp;D43,DF!C:F,4,FALSE)),"")</f>
        <v/>
      </c>
      <c r="M43" s="24"/>
      <c r="N43" s="24"/>
      <c r="O43" s="16" t="str">
        <f>IFERROR(IFERROR(VLOOKUP(M43&amp;" "&amp;N43&amp;" / "&amp;C43&amp;" "&amp;D43,DX!C:F,4,FALSE),VLOOKUP(C43&amp;" "&amp;D43&amp;" / "&amp;M43&amp;" "&amp;N43,DX!C:F,4,FALSE)),"")</f>
        <v/>
      </c>
      <c r="P43" t="str">
        <f>IF(C43="","",SENIOR!$B$3)</f>
        <v/>
      </c>
    </row>
    <row r="44" spans="1:16">
      <c r="A44" s="18">
        <v>35</v>
      </c>
      <c r="B44" s="24" t="str">
        <f>IFERROR(VLOOKUP(C44&amp;" "&amp;D44,Tessere!$C$1:$D$44,2,FALSE),"")</f>
        <v/>
      </c>
      <c r="C44" s="24"/>
      <c r="D44" s="24"/>
      <c r="E44" s="15" t="str">
        <f>IFERROR(VLOOKUP(C44&amp;" "&amp;D44,'u SF'!C:F,2,FALSE),"")</f>
        <v/>
      </c>
      <c r="F44" s="16" t="str">
        <f t="shared" si="1"/>
        <v/>
      </c>
      <c r="G44" s="29"/>
      <c r="H44" s="29"/>
      <c r="I44" s="16" t="str">
        <f>IF(H44="SI",IFERROR(VLOOKUP(C44&amp;" "&amp;D44,'u SF'!C:F,4,FALSE)," "),"")</f>
        <v/>
      </c>
      <c r="J44" s="24"/>
      <c r="K44" s="24"/>
      <c r="L44" s="17" t="str">
        <f>IFERROR(IFERROR(VLOOKUP(C44&amp;" "&amp;D44&amp;" / "&amp;J44&amp;" "&amp;K44,DF!C:F,4,FALSE),VLOOKUP(J44&amp;" "&amp;K44&amp;" / "&amp;C44&amp;" "&amp;D44,DF!C:F,4,FALSE)),"")</f>
        <v/>
      </c>
      <c r="M44" s="24"/>
      <c r="N44" s="24"/>
      <c r="O44" s="16" t="str">
        <f>IFERROR(IFERROR(VLOOKUP(M44&amp;" "&amp;N44&amp;" / "&amp;C44&amp;" "&amp;D44,DX!C:F,4,FALSE),VLOOKUP(C44&amp;" "&amp;D44&amp;" / "&amp;M44&amp;" "&amp;N44,DX!C:F,4,FALSE)),"")</f>
        <v/>
      </c>
      <c r="P44" t="str">
        <f>IF(C44="","",SENIOR!$B$3)</f>
        <v/>
      </c>
    </row>
    <row r="45" spans="1:16">
      <c r="A45" s="18">
        <v>36</v>
      </c>
      <c r="B45" s="24" t="str">
        <f>IFERROR(VLOOKUP(C45&amp;" "&amp;D45,Tessere!$C$1:$D$44,2,FALSE),"")</f>
        <v/>
      </c>
      <c r="C45" s="24"/>
      <c r="D45" s="24"/>
      <c r="E45" s="15" t="str">
        <f>IFERROR(VLOOKUP(C45&amp;" "&amp;D45,'u SF'!C:F,2,FALSE),"")</f>
        <v/>
      </c>
      <c r="F45" s="16" t="str">
        <f t="shared" si="1"/>
        <v/>
      </c>
      <c r="G45" s="29"/>
      <c r="H45" s="29"/>
      <c r="I45" s="16" t="str">
        <f>IF(H45="SI",IFERROR(VLOOKUP(C45&amp;" "&amp;D45,'u SF'!C:F,4,FALSE)," "),"")</f>
        <v/>
      </c>
      <c r="J45" s="24"/>
      <c r="K45" s="24"/>
      <c r="L45" s="17" t="str">
        <f>IFERROR(IFERROR(VLOOKUP(C45&amp;" "&amp;D45&amp;" / "&amp;J45&amp;" "&amp;K45,DF!C:F,4,FALSE),VLOOKUP(J45&amp;" "&amp;K45&amp;" / "&amp;C45&amp;" "&amp;D45,DF!C:F,4,FALSE)),"")</f>
        <v/>
      </c>
      <c r="M45" s="24"/>
      <c r="N45" s="24"/>
      <c r="O45" s="16" t="str">
        <f>IFERROR(IFERROR(VLOOKUP(M45&amp;" "&amp;N45&amp;" / "&amp;C45&amp;" "&amp;D45,DX!C:F,4,FALSE),VLOOKUP(C45&amp;" "&amp;D45&amp;" / "&amp;M45&amp;" "&amp;N45,DX!C:F,4,FALSE)),"")</f>
        <v/>
      </c>
      <c r="P45" t="str">
        <f>IF(C45="","",SENIOR!$B$3)</f>
        <v/>
      </c>
    </row>
    <row r="46" spans="1:16">
      <c r="A46" s="18">
        <v>37</v>
      </c>
      <c r="B46" s="24" t="str">
        <f>IFERROR(VLOOKUP(C46&amp;" "&amp;D46,Tessere!$C$1:$D$44,2,FALSE),"")</f>
        <v/>
      </c>
      <c r="C46" s="24"/>
      <c r="D46" s="24"/>
      <c r="E46" s="15" t="str">
        <f>IFERROR(VLOOKUP(C46&amp;" "&amp;D46,'u SF'!C:F,2,FALSE),"")</f>
        <v/>
      </c>
      <c r="F46" s="16" t="str">
        <f t="shared" si="1"/>
        <v/>
      </c>
      <c r="G46" s="29"/>
      <c r="H46" s="29"/>
      <c r="I46" s="16" t="str">
        <f>IF(H46="SI",IFERROR(VLOOKUP(C46&amp;" "&amp;D46,'u SF'!C:F,4,FALSE)," "),"")</f>
        <v/>
      </c>
      <c r="J46" s="24"/>
      <c r="K46" s="24"/>
      <c r="L46" s="17" t="str">
        <f>IFERROR(IFERROR(VLOOKUP(C46&amp;" "&amp;D46&amp;" / "&amp;J46&amp;" "&amp;K46,DF!C:F,4,FALSE),VLOOKUP(J46&amp;" "&amp;K46&amp;" / "&amp;C46&amp;" "&amp;D46,DF!C:F,4,FALSE)),"")</f>
        <v/>
      </c>
      <c r="M46" s="24"/>
      <c r="N46" s="24"/>
      <c r="O46" s="16" t="str">
        <f>IFERROR(IFERROR(VLOOKUP(M46&amp;" "&amp;N46&amp;" / "&amp;C46&amp;" "&amp;D46,DX!C:F,4,FALSE),VLOOKUP(C46&amp;" "&amp;D46&amp;" / "&amp;M46&amp;" "&amp;N46,DX!C:F,4,FALSE)),"")</f>
        <v/>
      </c>
      <c r="P46" t="str">
        <f>IF(C46="","",SENIOR!$B$3)</f>
        <v/>
      </c>
    </row>
    <row r="47" spans="1:16">
      <c r="A47" s="18">
        <v>38</v>
      </c>
      <c r="B47" s="24" t="str">
        <f>IFERROR(VLOOKUP(C47&amp;" "&amp;D47,Tessere!$C$1:$D$44,2,FALSE),"")</f>
        <v/>
      </c>
      <c r="C47" s="24"/>
      <c r="D47" s="24"/>
      <c r="E47" s="15" t="str">
        <f>IFERROR(VLOOKUP(C47&amp;" "&amp;D47,'u SF'!C:F,2,FALSE),"")</f>
        <v/>
      </c>
      <c r="F47" s="16" t="str">
        <f t="shared" si="1"/>
        <v/>
      </c>
      <c r="G47" s="29"/>
      <c r="H47" s="29"/>
      <c r="I47" s="16" t="str">
        <f>IF(H47="SI",IFERROR(VLOOKUP(C47&amp;" "&amp;D47,'u SF'!C:F,4,FALSE)," "),"")</f>
        <v/>
      </c>
      <c r="J47" s="24"/>
      <c r="K47" s="24"/>
      <c r="L47" s="17" t="str">
        <f>IFERROR(IFERROR(VLOOKUP(C47&amp;" "&amp;D47&amp;" / "&amp;J47&amp;" "&amp;K47,DF!C:F,4,FALSE),VLOOKUP(J47&amp;" "&amp;K47&amp;" / "&amp;C47&amp;" "&amp;D47,DF!C:F,4,FALSE)),"")</f>
        <v/>
      </c>
      <c r="M47" s="24"/>
      <c r="N47" s="24"/>
      <c r="O47" s="16" t="str">
        <f>IFERROR(IFERROR(VLOOKUP(M47&amp;" "&amp;N47&amp;" / "&amp;C47&amp;" "&amp;D47,DX!C:F,4,FALSE),VLOOKUP(C47&amp;" "&amp;D47&amp;" / "&amp;M47&amp;" "&amp;N47,DX!C:F,4,FALSE)),"")</f>
        <v/>
      </c>
      <c r="P47" t="str">
        <f>IF(C47="","",SENIOR!$B$3)</f>
        <v/>
      </c>
    </row>
    <row r="48" spans="1:16">
      <c r="A48" s="18">
        <v>39</v>
      </c>
      <c r="B48" s="24" t="str">
        <f>IFERROR(VLOOKUP(C48&amp;" "&amp;D48,Tessere!$C$1:$D$44,2,FALSE),"")</f>
        <v/>
      </c>
      <c r="C48" s="24"/>
      <c r="D48" s="24"/>
      <c r="E48" s="15" t="str">
        <f>IFERROR(VLOOKUP(C48&amp;" "&amp;D48,'u SF'!C:F,2,FALSE),"")</f>
        <v/>
      </c>
      <c r="F48" s="16" t="str">
        <f t="shared" si="1"/>
        <v/>
      </c>
      <c r="G48" s="29"/>
      <c r="H48" s="29"/>
      <c r="I48" s="16" t="str">
        <f>IF(H48="SI",IFERROR(VLOOKUP(C48&amp;" "&amp;D48,'u SF'!C:F,4,FALSE)," "),"")</f>
        <v/>
      </c>
      <c r="J48" s="24"/>
      <c r="K48" s="24"/>
      <c r="L48" s="17" t="str">
        <f>IFERROR(IFERROR(VLOOKUP(C48&amp;" "&amp;D48&amp;" / "&amp;J48&amp;" "&amp;K48,DF!C:F,4,FALSE),VLOOKUP(J48&amp;" "&amp;K48&amp;" / "&amp;C48&amp;" "&amp;D48,DF!C:F,4,FALSE)),"")</f>
        <v/>
      </c>
      <c r="M48" s="24"/>
      <c r="N48" s="24"/>
      <c r="O48" s="16" t="str">
        <f>IFERROR(IFERROR(VLOOKUP(M48&amp;" "&amp;N48&amp;" / "&amp;C48&amp;" "&amp;D48,DX!C:F,4,FALSE),VLOOKUP(C48&amp;" "&amp;D48&amp;" / "&amp;M48&amp;" "&amp;N48,DX!C:F,4,FALSE)),"")</f>
        <v/>
      </c>
      <c r="P48" t="str">
        <f>IF(C48="","",SENIOR!$B$3)</f>
        <v/>
      </c>
    </row>
    <row r="49" spans="1:16">
      <c r="A49" s="18">
        <v>40</v>
      </c>
      <c r="B49" s="24" t="str">
        <f>IFERROR(VLOOKUP(C49&amp;" "&amp;D49,Tessere!$C$1:$D$44,2,FALSE),"")</f>
        <v/>
      </c>
      <c r="C49" s="24"/>
      <c r="D49" s="24"/>
      <c r="E49" s="15" t="str">
        <f>IFERROR(VLOOKUP(C49&amp;" "&amp;D49,'u SF'!C:F,2,FALSE),"")</f>
        <v/>
      </c>
      <c r="F49" s="16" t="str">
        <f t="shared" si="1"/>
        <v/>
      </c>
      <c r="G49" s="29"/>
      <c r="H49" s="29"/>
      <c r="I49" s="16" t="str">
        <f>IF(H49="SI",IFERROR(VLOOKUP(C49&amp;" "&amp;D49,'u SF'!C:F,4,FALSE)," "),"")</f>
        <v/>
      </c>
      <c r="J49" s="24"/>
      <c r="K49" s="24"/>
      <c r="L49" s="17" t="str">
        <f>IFERROR(IFERROR(VLOOKUP(C49&amp;" "&amp;D49&amp;" / "&amp;J49&amp;" "&amp;K49,DF!C:F,4,FALSE),VLOOKUP(J49&amp;" "&amp;K49&amp;" / "&amp;C49&amp;" "&amp;D49,DF!C:F,4,FALSE)),"")</f>
        <v/>
      </c>
      <c r="M49" s="24"/>
      <c r="N49" s="24"/>
      <c r="O49" s="16" t="str">
        <f>IFERROR(IFERROR(VLOOKUP(M49&amp;" "&amp;N49&amp;" / "&amp;C49&amp;" "&amp;D49,DX!C:F,4,FALSE),VLOOKUP(C49&amp;" "&amp;D49&amp;" / "&amp;M49&amp;" "&amp;N49,DX!C:F,4,FALSE)),"")</f>
        <v/>
      </c>
      <c r="P49" t="str">
        <f>IF(C49="","",SENIOR!$B$3)</f>
        <v/>
      </c>
    </row>
  </sheetData>
  <sheetProtection algorithmName="SHA-512" hashValue="mlm2JEGXSChnkE1aYFuifoaZ0GT8jkledHxahsIbctPAHyrxd4Eq4jZ4VjdbJOF1CLfCDjLdn5XEBk5c0FnHHA==" saltValue="gPk5/UJgoE0tua7C0EIvnw==" spinCount="100000" sheet="1" objects="1" scenarios="1"/>
  <mergeCells count="9">
    <mergeCell ref="A1:O1"/>
    <mergeCell ref="A8:G8"/>
    <mergeCell ref="H8:I8"/>
    <mergeCell ref="J8:L8"/>
    <mergeCell ref="M8:O8"/>
    <mergeCell ref="A3:O4"/>
    <mergeCell ref="A7:O7"/>
    <mergeCell ref="A5:O5"/>
    <mergeCell ref="A6:O6"/>
  </mergeCells>
  <dataValidations count="3">
    <dataValidation type="list" allowBlank="1" showInputMessage="1" showErrorMessage="1" errorTitle="Errore di input" error="Devi scegliere dal menù a tendina ITA o altro" sqref="G10:G49">
      <formula1>"ITA,altro"</formula1>
    </dataValidation>
    <dataValidation type="list" allowBlank="1" showInputMessage="1" showErrorMessage="1" errorTitle="Errore di input" error="Devi scegliere dal menù a tendina SI o NO" sqref="H10:H49">
      <formula1>"SI,NO"</formula1>
    </dataValidation>
    <dataValidation allowBlank="1" showInputMessage="1" showErrorMessage="1" errorTitle="Errore di input" error="Devi scegliere dal menù a tendina M o F" sqref="F10:F49"/>
  </dataValidations>
  <hyperlinks>
    <hyperlink ref="A6:O6" location="Istruzioni!A1" display="Come compilare i moduli:"/>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Q49"/>
  <sheetViews>
    <sheetView workbookViewId="0">
      <pane ySplit="9" topLeftCell="A13" activePane="bottomLeft" state="frozen"/>
      <selection pane="bottomLeft" activeCell="J10" sqref="J10:K11"/>
    </sheetView>
  </sheetViews>
  <sheetFormatPr defaultRowHeight="15"/>
  <cols>
    <col min="2" max="2" width="10.42578125" bestFit="1" customWidth="1"/>
    <col min="3" max="3" width="18.28515625" customWidth="1"/>
    <col min="4" max="4" width="18.140625" customWidth="1"/>
    <col min="5" max="5" width="10.7109375" bestFit="1" customWidth="1"/>
    <col min="6" max="6" width="5.28515625" bestFit="1" customWidth="1"/>
    <col min="7" max="7" width="11.28515625" customWidth="1"/>
    <col min="8" max="8" width="12.42578125" customWidth="1"/>
    <col min="9" max="9" width="11.28515625" customWidth="1"/>
    <col min="10" max="10" width="11.42578125" bestFit="1" customWidth="1"/>
    <col min="11" max="11" width="11.42578125" customWidth="1"/>
    <col min="12" max="12" width="11.5703125" customWidth="1"/>
    <col min="13" max="13" width="14" bestFit="1" customWidth="1"/>
    <col min="14" max="14" width="11.28515625" customWidth="1"/>
    <col min="15" max="15" width="10.140625" customWidth="1"/>
    <col min="16" max="16" width="1.85546875" hidden="1" customWidth="1"/>
    <col min="17" max="17" width="10.140625" bestFit="1" customWidth="1"/>
  </cols>
  <sheetData>
    <row r="1" spans="1:17" ht="18.75">
      <c r="A1" s="60" t="s">
        <v>6082</v>
      </c>
      <c r="B1" s="60"/>
      <c r="C1" s="60"/>
      <c r="D1" s="60"/>
      <c r="E1" s="60"/>
      <c r="F1" s="60"/>
      <c r="G1" s="60"/>
      <c r="H1" s="60"/>
      <c r="I1" s="60"/>
      <c r="J1" s="60"/>
      <c r="K1" s="60"/>
      <c r="L1" s="60"/>
      <c r="M1" s="60"/>
      <c r="N1" s="60"/>
      <c r="O1" s="60"/>
    </row>
    <row r="2" spans="1:17" ht="6.75" customHeight="1" thickBot="1">
      <c r="A2" s="4"/>
      <c r="B2" s="4"/>
      <c r="C2" s="4"/>
      <c r="D2" s="4"/>
      <c r="E2" s="4"/>
      <c r="F2" s="4"/>
      <c r="G2" s="4"/>
      <c r="H2" s="4"/>
      <c r="I2" s="4"/>
      <c r="J2" s="4"/>
      <c r="K2" s="4"/>
      <c r="L2" s="4"/>
      <c r="M2" s="4"/>
      <c r="N2" s="4"/>
      <c r="O2" s="4"/>
    </row>
    <row r="3" spans="1:17" ht="15.75" customHeight="1">
      <c r="A3" s="74" t="s">
        <v>6092</v>
      </c>
      <c r="B3" s="75"/>
      <c r="C3" s="75"/>
      <c r="D3" s="75"/>
      <c r="E3" s="75"/>
      <c r="F3" s="75"/>
      <c r="G3" s="75"/>
      <c r="H3" s="75"/>
      <c r="I3" s="75"/>
      <c r="J3" s="75"/>
      <c r="K3" s="75"/>
      <c r="L3" s="75"/>
      <c r="M3" s="75"/>
      <c r="N3" s="75"/>
      <c r="O3" s="76"/>
    </row>
    <row r="4" spans="1:17" ht="15.75" customHeight="1" thickBot="1">
      <c r="A4" s="77"/>
      <c r="B4" s="78"/>
      <c r="C4" s="78"/>
      <c r="D4" s="78"/>
      <c r="E4" s="78"/>
      <c r="F4" s="78"/>
      <c r="G4" s="78"/>
      <c r="H4" s="78"/>
      <c r="I4" s="78"/>
      <c r="J4" s="78"/>
      <c r="K4" s="78"/>
      <c r="L4" s="78"/>
      <c r="M4" s="78"/>
      <c r="N4" s="78"/>
      <c r="O4" s="79"/>
    </row>
    <row r="5" spans="1:17" ht="16.5" customHeight="1">
      <c r="A5" s="72"/>
      <c r="B5" s="73"/>
      <c r="C5" s="73"/>
      <c r="D5" s="73"/>
      <c r="E5" s="73"/>
      <c r="F5" s="73"/>
      <c r="G5" s="73"/>
      <c r="H5" s="73"/>
      <c r="I5" s="73"/>
      <c r="J5" s="73"/>
      <c r="K5" s="73"/>
      <c r="L5" s="73"/>
      <c r="M5" s="73"/>
      <c r="N5" s="73"/>
      <c r="O5" s="73"/>
    </row>
    <row r="6" spans="1:17">
      <c r="A6" s="70" t="s">
        <v>6084</v>
      </c>
      <c r="B6" s="71"/>
      <c r="C6" s="71"/>
      <c r="D6" s="71"/>
      <c r="E6" s="71"/>
      <c r="F6" s="71"/>
      <c r="G6" s="71"/>
      <c r="H6" s="71"/>
      <c r="I6" s="71"/>
      <c r="J6" s="71"/>
      <c r="K6" s="71"/>
      <c r="L6" s="71"/>
      <c r="M6" s="71"/>
      <c r="N6" s="71"/>
      <c r="O6" s="71"/>
    </row>
    <row r="7" spans="1:17" ht="13.5" customHeight="1" thickBot="1">
      <c r="A7" s="80"/>
      <c r="B7" s="80"/>
      <c r="C7" s="80"/>
      <c r="D7" s="80"/>
      <c r="E7" s="80"/>
      <c r="F7" s="80"/>
      <c r="G7" s="80"/>
      <c r="H7" s="80"/>
      <c r="I7" s="80"/>
      <c r="J7" s="80"/>
      <c r="K7" s="80"/>
      <c r="L7" s="80"/>
      <c r="M7" s="80"/>
      <c r="N7" s="80"/>
      <c r="O7" s="80"/>
    </row>
    <row r="8" spans="1:17" ht="15.75" thickBot="1">
      <c r="A8" s="66" t="s">
        <v>4</v>
      </c>
      <c r="B8" s="67"/>
      <c r="C8" s="68"/>
      <c r="D8" s="68"/>
      <c r="E8" s="68"/>
      <c r="F8" s="68"/>
      <c r="G8" s="69"/>
      <c r="H8" s="64" t="s">
        <v>11</v>
      </c>
      <c r="I8" s="65"/>
      <c r="J8" s="64" t="s">
        <v>6072</v>
      </c>
      <c r="K8" s="64"/>
      <c r="L8" s="65"/>
      <c r="M8" s="64" t="s">
        <v>6073</v>
      </c>
      <c r="N8" s="64"/>
      <c r="O8" s="65"/>
    </row>
    <row r="9" spans="1:17" ht="60.75" thickBot="1">
      <c r="A9" s="35" t="s">
        <v>0</v>
      </c>
      <c r="B9" s="33" t="s">
        <v>5</v>
      </c>
      <c r="C9" s="31" t="s">
        <v>1</v>
      </c>
      <c r="D9" s="32" t="s">
        <v>2</v>
      </c>
      <c r="E9" s="36" t="s">
        <v>3</v>
      </c>
      <c r="F9" s="36" t="s">
        <v>9</v>
      </c>
      <c r="G9" s="34" t="s">
        <v>4902</v>
      </c>
      <c r="H9" s="31" t="s">
        <v>6071</v>
      </c>
      <c r="I9" s="36" t="s">
        <v>6089</v>
      </c>
      <c r="J9" s="31" t="s">
        <v>1</v>
      </c>
      <c r="K9" s="31" t="s">
        <v>2</v>
      </c>
      <c r="L9" s="37" t="s">
        <v>6090</v>
      </c>
      <c r="M9" s="32" t="s">
        <v>1</v>
      </c>
      <c r="N9" s="34" t="s">
        <v>2</v>
      </c>
      <c r="O9" s="36" t="s">
        <v>6081</v>
      </c>
      <c r="P9" s="6" t="s">
        <v>4904</v>
      </c>
    </row>
    <row r="10" spans="1:17">
      <c r="A10" s="9">
        <v>1</v>
      </c>
      <c r="B10" s="30" t="str">
        <f>IFERROR(VLOOKUP(C10&amp;" "&amp;D10,Tessere!$C$1:$D$44,2,FALSE),"")</f>
        <v/>
      </c>
      <c r="C10" s="30"/>
      <c r="D10" s="30"/>
      <c r="E10" s="20" t="str">
        <f>IFERROR(VLOOKUP(C10&amp;" "&amp;D10,'u SM'!C:F,2,FALSE),"")</f>
        <v/>
      </c>
      <c r="F10" s="10" t="str">
        <f>IF(C10="","","M")</f>
        <v/>
      </c>
      <c r="G10" s="25"/>
      <c r="H10" s="26"/>
      <c r="I10" s="11" t="str">
        <f>IF(H10="SI",IFERROR(VLOOKUP(C10&amp;" "&amp;D10,'u SM'!C:F,4,FALSE)," "),"")</f>
        <v/>
      </c>
      <c r="J10" s="21"/>
      <c r="K10" s="21"/>
      <c r="L10" s="11" t="str">
        <f>IFERROR(IFERROR(VLOOKUP(C10&amp;" "&amp;D10&amp;" / "&amp;J10&amp;" "&amp;K10,DM!C:F,4,FALSE),VLOOKUP(J10&amp;" "&amp;K10&amp;" / "&amp;C10&amp;" "&amp;D10,DM!C:F,4,FALSE)),"")</f>
        <v/>
      </c>
      <c r="M10" s="21"/>
      <c r="N10" s="21"/>
      <c r="O10" s="11" t="str">
        <f>IFERROR(IFERROR(VLOOKUP(M10&amp;" "&amp;N10&amp;" / "&amp;C10&amp;" "&amp;D10,DX!C:F,4,FALSE),VLOOKUP(C10&amp;" "&amp;D10&amp;" / "&amp;M10&amp;" "&amp;N10,DX!C:F,4,FALSE)),"")</f>
        <v/>
      </c>
      <c r="P10" t="str">
        <f>IF(C10="","",SENIOR!$B$3)</f>
        <v/>
      </c>
      <c r="Q10" s="19"/>
    </row>
    <row r="11" spans="1:17">
      <c r="A11" s="12">
        <v>2</v>
      </c>
      <c r="B11" s="30" t="str">
        <f>IFERROR(VLOOKUP(C11&amp;" "&amp;D11,Tessere!$C$1:$D$44,2,FALSE),"")</f>
        <v/>
      </c>
      <c r="C11" s="30"/>
      <c r="D11" s="30"/>
      <c r="E11" s="20" t="str">
        <f>IFERROR(VLOOKUP(C11&amp;" "&amp;D11,'u SM'!C:F,2,FALSE),"")</f>
        <v/>
      </c>
      <c r="F11" s="10" t="str">
        <f t="shared" ref="F11:F29" si="0">IF(C11="","","M")</f>
        <v/>
      </c>
      <c r="G11" s="25"/>
      <c r="H11" s="26"/>
      <c r="I11" s="11" t="str">
        <f>IF(H11="SI",IFERROR(VLOOKUP(C11&amp;" "&amp;D11,'u SM'!C:F,4,FALSE)," "),"")</f>
        <v/>
      </c>
      <c r="J11" s="21"/>
      <c r="K11" s="21"/>
      <c r="L11" s="11" t="str">
        <f>IFERROR(IFERROR(VLOOKUP(C11&amp;" "&amp;D11&amp;" / "&amp;J11&amp;" "&amp;K11,DM!C:F,4,FALSE),VLOOKUP(J11&amp;" "&amp;K11&amp;" / "&amp;C11&amp;" "&amp;D11,DM!C:F,4,FALSE)),"")</f>
        <v/>
      </c>
      <c r="M11" s="21"/>
      <c r="N11" s="21"/>
      <c r="O11" s="11" t="str">
        <f>IFERROR(IFERROR(VLOOKUP(M11&amp;" "&amp;N11&amp;" / "&amp;C11&amp;" "&amp;D11,DX!C:F,4,FALSE),VLOOKUP(C11&amp;" "&amp;D11&amp;" / "&amp;M11&amp;" "&amp;N11,DX!C:F,4,FALSE)),"")</f>
        <v/>
      </c>
      <c r="P11" t="str">
        <f>IF(C11="","",SENIOR!$B$3)</f>
        <v/>
      </c>
    </row>
    <row r="12" spans="1:17">
      <c r="A12" s="12">
        <v>3</v>
      </c>
      <c r="B12" s="30" t="str">
        <f>IFERROR(VLOOKUP(C12&amp;" "&amp;D12,Tessere!$C$1:$D$44,2,FALSE),"")</f>
        <v/>
      </c>
      <c r="C12" s="30"/>
      <c r="D12" s="30"/>
      <c r="E12" s="20" t="str">
        <f>IFERROR(VLOOKUP(C12&amp;" "&amp;D12,'u SM'!C:F,2,FALSE),"")</f>
        <v/>
      </c>
      <c r="F12" s="10" t="str">
        <f t="shared" si="0"/>
        <v/>
      </c>
      <c r="G12" s="27"/>
      <c r="H12" s="28"/>
      <c r="I12" s="11" t="str">
        <f>IF(H12="SI",IFERROR(VLOOKUP(C12&amp;" "&amp;D12,'u SM'!C:F,4,FALSE)," "),"")</f>
        <v/>
      </c>
      <c r="J12" s="23"/>
      <c r="K12" s="23"/>
      <c r="L12" s="11" t="str">
        <f>IFERROR(IFERROR(VLOOKUP(C12&amp;" "&amp;D12&amp;" / "&amp;J12&amp;" "&amp;K12,DM!C:F,4,FALSE),VLOOKUP(J12&amp;" "&amp;K12&amp;" / "&amp;C12&amp;" "&amp;D12,DM!C:F,4,FALSE)),"")</f>
        <v/>
      </c>
      <c r="M12" s="22"/>
      <c r="N12" s="22"/>
      <c r="O12" s="11" t="str">
        <f>IFERROR(IFERROR(VLOOKUP(M12&amp;" "&amp;N12&amp;" / "&amp;C12&amp;" "&amp;D12,DX!C:F,4,FALSE),VLOOKUP(C12&amp;" "&amp;D12&amp;" / "&amp;M12&amp;" "&amp;N12,DX!C:F,4,FALSE)),"")</f>
        <v/>
      </c>
      <c r="P12" t="str">
        <f>IF(C12="","",SENIOR!$B$3)</f>
        <v/>
      </c>
    </row>
    <row r="13" spans="1:17">
      <c r="A13" s="13">
        <v>4</v>
      </c>
      <c r="B13" s="30" t="str">
        <f>IFERROR(VLOOKUP(C13&amp;" "&amp;D13,Tessere!$C$1:$D$44,2,FALSE),"")</f>
        <v/>
      </c>
      <c r="C13" s="30"/>
      <c r="D13" s="30"/>
      <c r="E13" s="20" t="str">
        <f>IFERROR(VLOOKUP(C13&amp;" "&amp;D13,'u SM'!C:F,2,FALSE),"")</f>
        <v/>
      </c>
      <c r="F13" s="10" t="str">
        <f t="shared" si="0"/>
        <v/>
      </c>
      <c r="G13" s="27"/>
      <c r="H13" s="28"/>
      <c r="I13" s="11" t="str">
        <f>IF(H13="SI",IFERROR(VLOOKUP(C13&amp;" "&amp;D13,'u SM'!C:F,4,FALSE)," "),"")</f>
        <v/>
      </c>
      <c r="J13" s="23"/>
      <c r="K13" s="23"/>
      <c r="L13" s="11" t="str">
        <f>IFERROR(IFERROR(VLOOKUP(C13&amp;" "&amp;D13&amp;" / "&amp;J13&amp;" "&amp;K13,DM!C:F,4,FALSE),VLOOKUP(J13&amp;" "&amp;K13&amp;" / "&amp;C13&amp;" "&amp;D13,DM!C:F,4,FALSE)),"")</f>
        <v/>
      </c>
      <c r="M13" s="23"/>
      <c r="N13" s="23"/>
      <c r="O13" s="11" t="str">
        <f>IFERROR(IFERROR(VLOOKUP(M13&amp;" "&amp;N13&amp;" / "&amp;C13&amp;" "&amp;D13,DX!C:F,4,FALSE),VLOOKUP(C13&amp;" "&amp;D13&amp;" / "&amp;M13&amp;" "&amp;N13,DX!C:F,4,FALSE)),"")</f>
        <v/>
      </c>
      <c r="P13" t="str">
        <f>IF(C13="","",SENIOR!$B$3)</f>
        <v/>
      </c>
    </row>
    <row r="14" spans="1:17">
      <c r="A14" s="12">
        <v>5</v>
      </c>
      <c r="B14" s="30" t="str">
        <f>IFERROR(VLOOKUP(C14&amp;" "&amp;D14,Tessere!$C$1:$D$44,2,FALSE),"")</f>
        <v/>
      </c>
      <c r="C14" s="30"/>
      <c r="D14" s="30"/>
      <c r="E14" s="20" t="str">
        <f>IFERROR(VLOOKUP(C14&amp;" "&amp;D14,'u SM'!C:F,2,FALSE),"")</f>
        <v/>
      </c>
      <c r="F14" s="10" t="str">
        <f t="shared" si="0"/>
        <v/>
      </c>
      <c r="G14" s="27"/>
      <c r="H14" s="28"/>
      <c r="I14" s="11" t="str">
        <f>IF(H14="SI",IFERROR(VLOOKUP(C14&amp;" "&amp;D14,'u SM'!C:F,4,FALSE)," "),"")</f>
        <v/>
      </c>
      <c r="J14" s="23"/>
      <c r="K14" s="23"/>
      <c r="L14" s="11" t="str">
        <f>IFERROR(IFERROR(VLOOKUP(C14&amp;" "&amp;D14&amp;" / "&amp;J14&amp;" "&amp;K14,DM!C:F,4,FALSE),VLOOKUP(J14&amp;" "&amp;K14&amp;" / "&amp;C14&amp;" "&amp;D14,DM!C:F,4,FALSE)),"")</f>
        <v/>
      </c>
      <c r="M14" s="23"/>
      <c r="N14" s="23"/>
      <c r="O14" s="11" t="str">
        <f>IFERROR(IFERROR(VLOOKUP(M14&amp;" "&amp;N14&amp;" / "&amp;C14&amp;" "&amp;D14,DX!C:F,4,FALSE),VLOOKUP(C14&amp;" "&amp;D14&amp;" / "&amp;M14&amp;" "&amp;N14,DX!C:F,4,FALSE)),"")</f>
        <v/>
      </c>
      <c r="P14" t="str">
        <f>IF(C14="","",SENIOR!$B$3)</f>
        <v/>
      </c>
    </row>
    <row r="15" spans="1:17">
      <c r="A15" s="13">
        <v>6</v>
      </c>
      <c r="B15" s="30" t="str">
        <f>IFERROR(VLOOKUP(C15&amp;" "&amp;D15,Tessere!$C$1:$D$44,2,FALSE),"")</f>
        <v/>
      </c>
      <c r="C15" s="30"/>
      <c r="D15" s="30"/>
      <c r="E15" s="20" t="str">
        <f>IFERROR(VLOOKUP(C15&amp;" "&amp;D15,'u SM'!C:F,2,FALSE),"")</f>
        <v/>
      </c>
      <c r="F15" s="10" t="str">
        <f t="shared" si="0"/>
        <v/>
      </c>
      <c r="G15" s="27"/>
      <c r="H15" s="28"/>
      <c r="I15" s="11" t="str">
        <f>IF(H15="SI",IFERROR(VLOOKUP(C15&amp;" "&amp;D15,'u SM'!C:F,4,FALSE)," "),"")</f>
        <v/>
      </c>
      <c r="J15" s="23"/>
      <c r="K15" s="23"/>
      <c r="L15" s="11" t="str">
        <f>IFERROR(IFERROR(VLOOKUP(C15&amp;" "&amp;D15&amp;" / "&amp;J15&amp;" "&amp;K15,DM!C:F,4,FALSE),VLOOKUP(J15&amp;" "&amp;K15&amp;" / "&amp;C15&amp;" "&amp;D15,DM!C:F,4,FALSE)),"")</f>
        <v/>
      </c>
      <c r="M15" s="23"/>
      <c r="N15" s="23"/>
      <c r="O15" s="11" t="str">
        <f>IFERROR(IFERROR(VLOOKUP(M15&amp;" "&amp;N15&amp;" / "&amp;C15&amp;" "&amp;D15,DX!C:F,4,FALSE),VLOOKUP(C15&amp;" "&amp;D15&amp;" / "&amp;M15&amp;" "&amp;N15,DX!C:F,4,FALSE)),"")</f>
        <v/>
      </c>
      <c r="P15" t="str">
        <f>IF(C15="","",SENIOR!$B$3)</f>
        <v/>
      </c>
    </row>
    <row r="16" spans="1:17">
      <c r="A16" s="13">
        <v>7</v>
      </c>
      <c r="B16" s="30" t="str">
        <f>IFERROR(VLOOKUP(C16&amp;" "&amp;D16,Tessere!$C$1:$D$44,2,FALSE),"")</f>
        <v/>
      </c>
      <c r="C16" s="30"/>
      <c r="D16" s="30"/>
      <c r="E16" s="20" t="str">
        <f>IFERROR(VLOOKUP(C16&amp;" "&amp;D16,'u SM'!C:F,2,FALSE),"")</f>
        <v/>
      </c>
      <c r="F16" s="10" t="str">
        <f t="shared" si="0"/>
        <v/>
      </c>
      <c r="G16" s="27"/>
      <c r="H16" s="28"/>
      <c r="I16" s="11" t="str">
        <f>IF(H16="SI",IFERROR(VLOOKUP(C16&amp;" "&amp;D16,'u SM'!C:F,4,FALSE)," "),"")</f>
        <v/>
      </c>
      <c r="J16" s="23"/>
      <c r="K16" s="23"/>
      <c r="L16" s="11" t="str">
        <f>IFERROR(IFERROR(VLOOKUP(C16&amp;" "&amp;D16&amp;" / "&amp;J16&amp;" "&amp;K16,DM!C:F,4,FALSE),VLOOKUP(J16&amp;" "&amp;K16&amp;" / "&amp;C16&amp;" "&amp;D16,DM!C:F,4,FALSE)),"")</f>
        <v/>
      </c>
      <c r="M16" s="23"/>
      <c r="N16" s="23"/>
      <c r="O16" s="11" t="str">
        <f>IFERROR(IFERROR(VLOOKUP(M16&amp;" "&amp;N16&amp;" / "&amp;C16&amp;" "&amp;D16,DX!C:F,4,FALSE),VLOOKUP(C16&amp;" "&amp;D16&amp;" / "&amp;M16&amp;" "&amp;N16,DX!C:F,4,FALSE)),"")</f>
        <v/>
      </c>
      <c r="P16" t="str">
        <f>IF(C16="","",SENIOR!$B$3)</f>
        <v/>
      </c>
    </row>
    <row r="17" spans="1:16">
      <c r="A17" s="12">
        <v>8</v>
      </c>
      <c r="B17" s="30" t="str">
        <f>IFERROR(VLOOKUP(C17&amp;" "&amp;D17,Tessere!$C$1:$D$44,2,FALSE),"")</f>
        <v/>
      </c>
      <c r="C17" s="30"/>
      <c r="D17" s="30"/>
      <c r="E17" s="20" t="str">
        <f>IFERROR(VLOOKUP(C17&amp;" "&amp;D17,'u SM'!C:F,2,FALSE),"")</f>
        <v/>
      </c>
      <c r="F17" s="10" t="str">
        <f t="shared" si="0"/>
        <v/>
      </c>
      <c r="G17" s="27"/>
      <c r="H17" s="28"/>
      <c r="I17" s="11" t="str">
        <f>IF(H17="SI",IFERROR(VLOOKUP(C17&amp;" "&amp;D17,'u SM'!C:F,4,FALSE)," "),"")</f>
        <v/>
      </c>
      <c r="J17" s="23"/>
      <c r="K17" s="23"/>
      <c r="L17" s="11" t="str">
        <f>IFERROR(IFERROR(VLOOKUP(C17&amp;" "&amp;D17&amp;" / "&amp;J17&amp;" "&amp;K17,DM!C:F,4,FALSE),VLOOKUP(J17&amp;" "&amp;K17&amp;" / "&amp;C17&amp;" "&amp;D17,DM!C:F,4,FALSE)),"")</f>
        <v/>
      </c>
      <c r="M17" s="23"/>
      <c r="N17" s="23"/>
      <c r="O17" s="11" t="str">
        <f>IFERROR(IFERROR(VLOOKUP(M17&amp;" "&amp;N17&amp;" / "&amp;C17&amp;" "&amp;D17,DX!C:F,4,FALSE),VLOOKUP(C17&amp;" "&amp;D17&amp;" / "&amp;M17&amp;" "&amp;N17,DX!C:F,4,FALSE)),"")</f>
        <v/>
      </c>
      <c r="P17" t="str">
        <f>IF(C17="","",SENIOR!$B$3)</f>
        <v/>
      </c>
    </row>
    <row r="18" spans="1:16">
      <c r="A18" s="13">
        <v>9</v>
      </c>
      <c r="B18" s="30" t="str">
        <f>IFERROR(VLOOKUP(C18&amp;" "&amp;D18,Tessere!$C$1:$D$44,2,FALSE),"")</f>
        <v/>
      </c>
      <c r="C18" s="30"/>
      <c r="D18" s="30"/>
      <c r="E18" s="20" t="str">
        <f>IFERROR(VLOOKUP(C18&amp;" "&amp;D18,'u SM'!C:F,2,FALSE),"")</f>
        <v/>
      </c>
      <c r="F18" s="10" t="str">
        <f t="shared" si="0"/>
        <v/>
      </c>
      <c r="G18" s="27"/>
      <c r="H18" s="28"/>
      <c r="I18" s="11" t="str">
        <f>IF(H18="SI",IFERROR(VLOOKUP(C18&amp;" "&amp;D18,'u SM'!C:F,4,FALSE)," "),"")</f>
        <v/>
      </c>
      <c r="J18" s="23"/>
      <c r="K18" s="23"/>
      <c r="L18" s="11" t="str">
        <f>IFERROR(IFERROR(VLOOKUP(C18&amp;" "&amp;D18&amp;" / "&amp;J18&amp;" "&amp;K18,DM!C:F,4,FALSE),VLOOKUP(J18&amp;" "&amp;K18&amp;" / "&amp;C18&amp;" "&amp;D18,DM!C:F,4,FALSE)),"")</f>
        <v/>
      </c>
      <c r="M18" s="23"/>
      <c r="N18" s="23"/>
      <c r="O18" s="11" t="str">
        <f>IFERROR(IFERROR(VLOOKUP(M18&amp;" "&amp;N18&amp;" / "&amp;C18&amp;" "&amp;D18,DX!C:F,4,FALSE),VLOOKUP(C18&amp;" "&amp;D18&amp;" / "&amp;M18&amp;" "&amp;N18,DX!C:F,4,FALSE)),"")</f>
        <v/>
      </c>
      <c r="P18" t="str">
        <f>IF(C18="","",SENIOR!$B$3)</f>
        <v/>
      </c>
    </row>
    <row r="19" spans="1:16">
      <c r="A19" s="13">
        <v>10</v>
      </c>
      <c r="B19" s="30" t="str">
        <f>IFERROR(VLOOKUP(C19&amp;" "&amp;D19,Tessere!$C$1:$D$44,2,FALSE),"")</f>
        <v/>
      </c>
      <c r="C19" s="30"/>
      <c r="D19" s="30"/>
      <c r="E19" s="20" t="str">
        <f>IFERROR(VLOOKUP(C19&amp;" "&amp;D19,'u SM'!C:F,2,FALSE),"")</f>
        <v/>
      </c>
      <c r="F19" s="10" t="str">
        <f t="shared" si="0"/>
        <v/>
      </c>
      <c r="G19" s="27"/>
      <c r="H19" s="28"/>
      <c r="I19" s="11" t="str">
        <f>IF(H19="SI",IFERROR(VLOOKUP(C19&amp;" "&amp;D19,'u SM'!C:F,4,FALSE)," "),"")</f>
        <v/>
      </c>
      <c r="J19" s="23"/>
      <c r="K19" s="23"/>
      <c r="L19" s="11" t="str">
        <f>IFERROR(IFERROR(VLOOKUP(C19&amp;" "&amp;D19&amp;" / "&amp;J19&amp;" "&amp;K19,DM!C:F,4,FALSE),VLOOKUP(J19&amp;" "&amp;K19&amp;" / "&amp;C19&amp;" "&amp;D19,DM!C:F,4,FALSE)),"")</f>
        <v/>
      </c>
      <c r="M19" s="23"/>
      <c r="N19" s="23"/>
      <c r="O19" s="11" t="str">
        <f>IFERROR(IFERROR(VLOOKUP(M19&amp;" "&amp;N19&amp;" / "&amp;C19&amp;" "&amp;D19,DX!C:F,4,FALSE),VLOOKUP(C19&amp;" "&amp;D19&amp;" / "&amp;M19&amp;" "&amp;N19,DX!C:F,4,FALSE)),"")</f>
        <v/>
      </c>
      <c r="P19" t="str">
        <f>IF(C19="","",SENIOR!$B$3)</f>
        <v/>
      </c>
    </row>
    <row r="20" spans="1:16" ht="15" customHeight="1">
      <c r="A20" s="12">
        <v>11</v>
      </c>
      <c r="B20" s="30" t="str">
        <f>IFERROR(VLOOKUP(C20&amp;" "&amp;D20,Tessere!$C$1:$D$44,2,FALSE),"")</f>
        <v/>
      </c>
      <c r="C20" s="30"/>
      <c r="D20" s="30"/>
      <c r="E20" s="20" t="str">
        <f>IFERROR(VLOOKUP(C20&amp;" "&amp;D20,'u SM'!C:F,2,FALSE),"")</f>
        <v/>
      </c>
      <c r="F20" s="10" t="str">
        <f t="shared" si="0"/>
        <v/>
      </c>
      <c r="G20" s="27"/>
      <c r="H20" s="28"/>
      <c r="I20" s="11" t="str">
        <f>IF(H20="SI",IFERROR(VLOOKUP(C20&amp;" "&amp;D20,'u SM'!C:F,4,FALSE)," "),"")</f>
        <v/>
      </c>
      <c r="J20" s="23"/>
      <c r="K20" s="23"/>
      <c r="L20" s="11" t="str">
        <f>IFERROR(IFERROR(VLOOKUP(C20&amp;" "&amp;D20&amp;" / "&amp;J20&amp;" "&amp;K20,DM!C:F,4,FALSE),VLOOKUP(J20&amp;" "&amp;K20&amp;" / "&amp;C20&amp;" "&amp;D20,DM!C:F,4,FALSE)),"")</f>
        <v/>
      </c>
      <c r="M20" s="23"/>
      <c r="N20" s="23"/>
      <c r="O20" s="11" t="str">
        <f>IFERROR(IFERROR(VLOOKUP(M20&amp;" "&amp;N20&amp;" / "&amp;C20&amp;" "&amp;D20,DX!C:F,4,FALSE),VLOOKUP(C20&amp;" "&amp;D20&amp;" / "&amp;M20&amp;" "&amp;N20,DX!C:F,4,FALSE)),"")</f>
        <v/>
      </c>
      <c r="P20" t="str">
        <f>IF(C20="","",SENIOR!$B$3)</f>
        <v/>
      </c>
    </row>
    <row r="21" spans="1:16" ht="13.5" customHeight="1">
      <c r="A21" s="13">
        <v>12</v>
      </c>
      <c r="B21" s="30" t="str">
        <f>IFERROR(VLOOKUP(C21&amp;" "&amp;D21,Tessere!$C$1:$D$44,2,FALSE),"")</f>
        <v/>
      </c>
      <c r="C21" s="30"/>
      <c r="D21" s="30"/>
      <c r="E21" s="20" t="str">
        <f>IFERROR(VLOOKUP(C21&amp;" "&amp;D21,'u SM'!C:F,2,FALSE),"")</f>
        <v/>
      </c>
      <c r="F21" s="10" t="str">
        <f t="shared" si="0"/>
        <v/>
      </c>
      <c r="G21" s="27"/>
      <c r="H21" s="28"/>
      <c r="I21" s="11" t="str">
        <f>IF(H21="SI",IFERROR(VLOOKUP(C21&amp;" "&amp;D21,'u SM'!C:F,4,FALSE)," "),"")</f>
        <v/>
      </c>
      <c r="J21" s="23"/>
      <c r="K21" s="23"/>
      <c r="L21" s="11" t="str">
        <f>IFERROR(IFERROR(VLOOKUP(C21&amp;" "&amp;D21&amp;" / "&amp;J21&amp;" "&amp;K21,DM!C:F,4,FALSE),VLOOKUP(J21&amp;" "&amp;K21&amp;" / "&amp;C21&amp;" "&amp;D21,DM!C:F,4,FALSE)),"")</f>
        <v/>
      </c>
      <c r="M21" s="23"/>
      <c r="N21" s="23"/>
      <c r="O21" s="11" t="str">
        <f>IFERROR(IFERROR(VLOOKUP(M21&amp;" "&amp;N21&amp;" / "&amp;C21&amp;" "&amp;D21,DX!C:F,4,FALSE),VLOOKUP(C21&amp;" "&amp;D21&amp;" / "&amp;M21&amp;" "&amp;N21,DX!C:F,4,FALSE)),"")</f>
        <v/>
      </c>
      <c r="P21" t="str">
        <f>IF(C21="","",SENIOR!$B$3)</f>
        <v/>
      </c>
    </row>
    <row r="22" spans="1:16">
      <c r="A22" s="13">
        <v>13</v>
      </c>
      <c r="B22" s="30" t="str">
        <f>IFERROR(VLOOKUP(C22&amp;" "&amp;D22,Tessere!$C$1:$D$44,2,FALSE),"")</f>
        <v/>
      </c>
      <c r="C22" s="30"/>
      <c r="D22" s="30"/>
      <c r="E22" s="20" t="str">
        <f>IFERROR(VLOOKUP(C22&amp;" "&amp;D22,'u SM'!C:F,2,FALSE),"")</f>
        <v/>
      </c>
      <c r="F22" s="10" t="str">
        <f t="shared" si="0"/>
        <v/>
      </c>
      <c r="G22" s="27"/>
      <c r="H22" s="28"/>
      <c r="I22" s="11" t="str">
        <f>IF(H22="SI",IFERROR(VLOOKUP(C22&amp;" "&amp;D22,'u SM'!C:F,4,FALSE)," "),"")</f>
        <v/>
      </c>
      <c r="J22" s="23"/>
      <c r="K22" s="23"/>
      <c r="L22" s="11" t="str">
        <f>IFERROR(IFERROR(VLOOKUP(C22&amp;" "&amp;D22&amp;" / "&amp;J22&amp;" "&amp;K22,DM!C:F,4,FALSE),VLOOKUP(J22&amp;" "&amp;K22&amp;" / "&amp;C22&amp;" "&amp;D22,DM!C:F,4,FALSE)),"")</f>
        <v/>
      </c>
      <c r="M22" s="23"/>
      <c r="N22" s="23"/>
      <c r="O22" s="11" t="str">
        <f>IFERROR(IFERROR(VLOOKUP(M22&amp;" "&amp;N22&amp;" / "&amp;C22&amp;" "&amp;D22,DX!C:F,4,FALSE),VLOOKUP(C22&amp;" "&amp;D22&amp;" / "&amp;M22&amp;" "&amp;N22,DX!C:F,4,FALSE)),"")</f>
        <v/>
      </c>
      <c r="P22" t="str">
        <f>IF(C22="","",SENIOR!$B$3)</f>
        <v/>
      </c>
    </row>
    <row r="23" spans="1:16">
      <c r="A23" s="12">
        <v>14</v>
      </c>
      <c r="B23" s="30" t="str">
        <f>IFERROR(VLOOKUP(C23&amp;" "&amp;D23,Tessere!$C$1:$D$44,2,FALSE),"")</f>
        <v/>
      </c>
      <c r="C23" s="30"/>
      <c r="D23" s="30"/>
      <c r="E23" s="20" t="str">
        <f>IFERROR(VLOOKUP(C23&amp;" "&amp;D23,'u SM'!C:F,2,FALSE),"")</f>
        <v/>
      </c>
      <c r="F23" s="10" t="str">
        <f t="shared" si="0"/>
        <v/>
      </c>
      <c r="G23" s="27"/>
      <c r="H23" s="28"/>
      <c r="I23" s="11" t="str">
        <f>IF(H23="SI",IFERROR(VLOOKUP(C23&amp;" "&amp;D23,'u SM'!C:F,4,FALSE)," "),"")</f>
        <v/>
      </c>
      <c r="J23" s="23"/>
      <c r="K23" s="23"/>
      <c r="L23" s="11" t="str">
        <f>IFERROR(IFERROR(VLOOKUP(C23&amp;" "&amp;D23&amp;" / "&amp;J23&amp;" "&amp;K23,DM!C:F,4,FALSE),VLOOKUP(J23&amp;" "&amp;K23&amp;" / "&amp;C23&amp;" "&amp;D23,DM!C:F,4,FALSE)),"")</f>
        <v/>
      </c>
      <c r="M23" s="23"/>
      <c r="N23" s="23"/>
      <c r="O23" s="11" t="str">
        <f>IFERROR(IFERROR(VLOOKUP(M23&amp;" "&amp;N23&amp;" / "&amp;C23&amp;" "&amp;D23,DX!C:F,4,FALSE),VLOOKUP(C23&amp;" "&amp;D23&amp;" / "&amp;M23&amp;" "&amp;N23,DX!C:F,4,FALSE)),"")</f>
        <v/>
      </c>
      <c r="P23" t="str">
        <f>IF(C23="","",SENIOR!$B$3)</f>
        <v/>
      </c>
    </row>
    <row r="24" spans="1:16">
      <c r="A24" s="13">
        <v>15</v>
      </c>
      <c r="B24" s="30" t="str">
        <f>IFERROR(VLOOKUP(C24&amp;" "&amp;D24,Tessere!$C$1:$D$44,2,FALSE),"")</f>
        <v/>
      </c>
      <c r="C24" s="30"/>
      <c r="D24" s="30"/>
      <c r="E24" s="20" t="str">
        <f>IFERROR(VLOOKUP(C24&amp;" "&amp;D24,'u SM'!C:F,2,FALSE),"")</f>
        <v/>
      </c>
      <c r="F24" s="10" t="str">
        <f t="shared" si="0"/>
        <v/>
      </c>
      <c r="G24" s="27"/>
      <c r="H24" s="28"/>
      <c r="I24" s="11" t="str">
        <f>IF(H24="SI",IFERROR(VLOOKUP(C24&amp;" "&amp;D24,'u SM'!C:F,4,FALSE)," "),"")</f>
        <v/>
      </c>
      <c r="J24" s="23"/>
      <c r="K24" s="23"/>
      <c r="L24" s="11" t="str">
        <f>IFERROR(IFERROR(VLOOKUP(C24&amp;" "&amp;D24&amp;" / "&amp;J24&amp;" "&amp;K24,DM!C:F,4,FALSE),VLOOKUP(J24&amp;" "&amp;K24&amp;" / "&amp;C24&amp;" "&amp;D24,DM!C:F,4,FALSE)),"")</f>
        <v/>
      </c>
      <c r="M24" s="23"/>
      <c r="N24" s="23"/>
      <c r="O24" s="11" t="str">
        <f>IFERROR(IFERROR(VLOOKUP(M24&amp;" "&amp;N24&amp;" / "&amp;C24&amp;" "&amp;D24,DX!C:F,4,FALSE),VLOOKUP(C24&amp;" "&amp;D24&amp;" / "&amp;M24&amp;" "&amp;N24,DX!C:F,4,FALSE)),"")</f>
        <v/>
      </c>
      <c r="P24" t="str">
        <f>IF(C24="","",SENIOR!$B$3)</f>
        <v/>
      </c>
    </row>
    <row r="25" spans="1:16">
      <c r="A25" s="13">
        <v>16</v>
      </c>
      <c r="B25" s="30" t="str">
        <f>IFERROR(VLOOKUP(C25&amp;" "&amp;D25,Tessere!$C$1:$D$44,2,FALSE),"")</f>
        <v/>
      </c>
      <c r="C25" s="30"/>
      <c r="D25" s="30"/>
      <c r="E25" s="20" t="str">
        <f>IFERROR(VLOOKUP(C25&amp;" "&amp;D25,'u SM'!C:F,2,FALSE),"")</f>
        <v/>
      </c>
      <c r="F25" s="10" t="str">
        <f t="shared" si="0"/>
        <v/>
      </c>
      <c r="G25" s="27"/>
      <c r="H25" s="28"/>
      <c r="I25" s="11" t="str">
        <f>IF(H25="SI",IFERROR(VLOOKUP(C25&amp;" "&amp;D25,'u SM'!C:F,4,FALSE)," "),"")</f>
        <v/>
      </c>
      <c r="J25" s="23"/>
      <c r="K25" s="23"/>
      <c r="L25" s="11" t="str">
        <f>IFERROR(IFERROR(VLOOKUP(C25&amp;" "&amp;D25&amp;" / "&amp;J25&amp;" "&amp;K25,DM!C:F,4,FALSE),VLOOKUP(J25&amp;" "&amp;K25&amp;" / "&amp;C25&amp;" "&amp;D25,DM!C:F,4,FALSE)),"")</f>
        <v/>
      </c>
      <c r="M25" s="23"/>
      <c r="N25" s="23"/>
      <c r="O25" s="11" t="str">
        <f>IFERROR(IFERROR(VLOOKUP(M25&amp;" "&amp;N25&amp;" / "&amp;C25&amp;" "&amp;D25,DX!C:F,4,FALSE),VLOOKUP(C25&amp;" "&amp;D25&amp;" / "&amp;M25&amp;" "&amp;N25,DX!C:F,4,FALSE)),"")</f>
        <v/>
      </c>
      <c r="P25" t="str">
        <f>IF(C25="","",SENIOR!$B$3)</f>
        <v/>
      </c>
    </row>
    <row r="26" spans="1:16">
      <c r="A26" s="12">
        <v>17</v>
      </c>
      <c r="B26" s="30" t="str">
        <f>IFERROR(VLOOKUP(C26&amp;" "&amp;D26,Tessere!$C$1:$D$44,2,FALSE),"")</f>
        <v/>
      </c>
      <c r="C26" s="30"/>
      <c r="D26" s="30"/>
      <c r="E26" s="20" t="str">
        <f>IFERROR(VLOOKUP(C26&amp;" "&amp;D26,'u SM'!C:F,2,FALSE),"")</f>
        <v/>
      </c>
      <c r="F26" s="10" t="str">
        <f t="shared" si="0"/>
        <v/>
      </c>
      <c r="G26" s="27"/>
      <c r="H26" s="28"/>
      <c r="I26" s="11" t="str">
        <f>IF(H26="SI",IFERROR(VLOOKUP(C26&amp;" "&amp;D26,'u SM'!C:F,4,FALSE)," "),"")</f>
        <v/>
      </c>
      <c r="J26" s="23"/>
      <c r="K26" s="23"/>
      <c r="L26" s="11" t="str">
        <f>IFERROR(IFERROR(VLOOKUP(C26&amp;" "&amp;D26&amp;" / "&amp;J26&amp;" "&amp;K26,DM!C:F,4,FALSE),VLOOKUP(J26&amp;" "&amp;K26&amp;" / "&amp;C26&amp;" "&amp;D26,DM!C:F,4,FALSE)),"")</f>
        <v/>
      </c>
      <c r="M26" s="23"/>
      <c r="N26" s="23"/>
      <c r="O26" s="11" t="str">
        <f>IFERROR(IFERROR(VLOOKUP(M26&amp;" "&amp;N26&amp;" / "&amp;C26&amp;" "&amp;D26,DX!C:F,4,FALSE),VLOOKUP(C26&amp;" "&amp;D26&amp;" / "&amp;M26&amp;" "&amp;N26,DX!C:F,4,FALSE)),"")</f>
        <v/>
      </c>
      <c r="P26" t="str">
        <f>IF(C26="","",SENIOR!$B$3)</f>
        <v/>
      </c>
    </row>
    <row r="27" spans="1:16">
      <c r="A27" s="13">
        <v>18</v>
      </c>
      <c r="B27" s="30" t="str">
        <f>IFERROR(VLOOKUP(C27&amp;" "&amp;D27,Tessere!$C$1:$D$44,2,FALSE),"")</f>
        <v/>
      </c>
      <c r="C27" s="30"/>
      <c r="D27" s="30"/>
      <c r="E27" s="20" t="str">
        <f>IFERROR(VLOOKUP(C27&amp;" "&amp;D27,'u SM'!C:F,2,FALSE),"")</f>
        <v/>
      </c>
      <c r="F27" s="10" t="str">
        <f t="shared" si="0"/>
        <v/>
      </c>
      <c r="G27" s="28"/>
      <c r="H27" s="28"/>
      <c r="I27" s="11" t="str">
        <f>IF(H27="SI",IFERROR(VLOOKUP(C27&amp;" "&amp;D27,'u SM'!C:F,4,FALSE)," "),"")</f>
        <v/>
      </c>
      <c r="J27" s="23"/>
      <c r="K27" s="23"/>
      <c r="L27" s="11" t="str">
        <f>IFERROR(IFERROR(VLOOKUP(C27&amp;" "&amp;D27&amp;" / "&amp;J27&amp;" "&amp;K27,DM!C:F,4,FALSE),VLOOKUP(J27&amp;" "&amp;K27&amp;" / "&amp;C27&amp;" "&amp;D27,DM!C:F,4,FALSE)),"")</f>
        <v/>
      </c>
      <c r="M27" s="23"/>
      <c r="N27" s="23"/>
      <c r="O27" s="11" t="str">
        <f>IFERROR(IFERROR(VLOOKUP(M27&amp;" "&amp;N27&amp;" / "&amp;C27&amp;" "&amp;D27,DX!C:F,4,FALSE),VLOOKUP(C27&amp;" "&amp;D27&amp;" / "&amp;M27&amp;" "&amp;N27,DX!C:F,4,FALSE)),"")</f>
        <v/>
      </c>
      <c r="P27" t="str">
        <f>IF(C27="","",SENIOR!$B$3)</f>
        <v/>
      </c>
    </row>
    <row r="28" spans="1:16">
      <c r="A28" s="13">
        <v>19</v>
      </c>
      <c r="B28" s="30" t="str">
        <f>IFERROR(VLOOKUP(C28&amp;" "&amp;D28,Tessere!$C$1:$D$44,2,FALSE),"")</f>
        <v/>
      </c>
      <c r="C28" s="30"/>
      <c r="D28" s="30"/>
      <c r="E28" s="20" t="str">
        <f>IFERROR(VLOOKUP(C28&amp;" "&amp;D28,'u SM'!C:F,2,FALSE),"")</f>
        <v/>
      </c>
      <c r="F28" s="10" t="str">
        <f t="shared" si="0"/>
        <v/>
      </c>
      <c r="G28" s="28"/>
      <c r="H28" s="28"/>
      <c r="I28" s="11" t="str">
        <f>IF(H28="SI",IFERROR(VLOOKUP(C28&amp;" "&amp;D28,'u SM'!C:F,4,FALSE)," "),"")</f>
        <v/>
      </c>
      <c r="J28" s="23"/>
      <c r="K28" s="23"/>
      <c r="L28" s="11" t="str">
        <f>IFERROR(IFERROR(VLOOKUP(C28&amp;" "&amp;D28&amp;" / "&amp;J28&amp;" "&amp;K28,DM!C:F,4,FALSE),VLOOKUP(J28&amp;" "&amp;K28&amp;" / "&amp;C28&amp;" "&amp;D28,DM!C:F,4,FALSE)),"")</f>
        <v/>
      </c>
      <c r="M28" s="23"/>
      <c r="N28" s="23"/>
      <c r="O28" s="11" t="str">
        <f>IFERROR(IFERROR(VLOOKUP(M28&amp;" "&amp;N28&amp;" / "&amp;C28&amp;" "&amp;D28,DX!C:F,4,FALSE),VLOOKUP(C28&amp;" "&amp;D28&amp;" / "&amp;M28&amp;" "&amp;N28,DX!C:F,4,FALSE)),"")</f>
        <v/>
      </c>
      <c r="P28" t="str">
        <f>IF(C28="","",SENIOR!$B$3)</f>
        <v/>
      </c>
    </row>
    <row r="29" spans="1:16">
      <c r="A29" s="13">
        <v>20</v>
      </c>
      <c r="B29" s="30" t="str">
        <f>IFERROR(VLOOKUP(C29&amp;" "&amp;D29,Tessere!$C$1:$D$44,2,FALSE),"")</f>
        <v/>
      </c>
      <c r="C29" s="30"/>
      <c r="D29" s="30"/>
      <c r="E29" s="20" t="str">
        <f>IFERROR(VLOOKUP(C29&amp;" "&amp;D29,'u SM'!C:F,2,FALSE),"")</f>
        <v/>
      </c>
      <c r="F29" s="10" t="str">
        <f t="shared" si="0"/>
        <v/>
      </c>
      <c r="G29" s="28"/>
      <c r="H29" s="28"/>
      <c r="I29" s="11" t="str">
        <f>IF(H29="SI",IFERROR(VLOOKUP(C29&amp;" "&amp;D29,'u SM'!C:F,4,FALSE)," "),"")</f>
        <v/>
      </c>
      <c r="J29" s="23"/>
      <c r="K29" s="23"/>
      <c r="L29" s="11" t="str">
        <f>IFERROR(IFERROR(VLOOKUP(C29&amp;" "&amp;D29&amp;" / "&amp;J29&amp;" "&amp;K29,DM!C:F,4,FALSE),VLOOKUP(J29&amp;" "&amp;K29&amp;" / "&amp;C29&amp;" "&amp;D29,DM!C:F,4,FALSE)),"")</f>
        <v/>
      </c>
      <c r="M29" s="23"/>
      <c r="N29" s="23"/>
      <c r="O29" s="11" t="str">
        <f>IFERROR(IFERROR(VLOOKUP(M29&amp;" "&amp;N29&amp;" / "&amp;C29&amp;" "&amp;D29,DX!C:F,4,FALSE),VLOOKUP(C29&amp;" "&amp;D29&amp;" / "&amp;M29&amp;" "&amp;N29,DX!C:F,4,FALSE)),"")</f>
        <v/>
      </c>
      <c r="P29" t="str">
        <f>IF(C29="","",SENIOR!$B$3)</f>
        <v/>
      </c>
    </row>
    <row r="30" spans="1:16">
      <c r="A30" s="18">
        <v>21</v>
      </c>
      <c r="B30" s="24" t="str">
        <f>IFERROR(VLOOKUP(C30&amp;" "&amp;D30,Tessere!$C$1:$D$44,2,FALSE),"")</f>
        <v/>
      </c>
      <c r="C30" s="24"/>
      <c r="D30" s="24"/>
      <c r="E30" s="15" t="str">
        <f>IFERROR(VLOOKUP(C30&amp;" "&amp;D30,'u SF'!C:F,2,FALSE),"")</f>
        <v/>
      </c>
      <c r="F30" s="16" t="str">
        <f>IF(C30="","","F")</f>
        <v/>
      </c>
      <c r="G30" s="29"/>
      <c r="H30" s="29"/>
      <c r="I30" s="16" t="str">
        <f>IF(H30="SI",IFERROR(VLOOKUP(C30&amp;" "&amp;D30,'u SF'!C:F,4,FALSE)," "),"")</f>
        <v/>
      </c>
      <c r="J30" s="24"/>
      <c r="K30" s="24"/>
      <c r="L30" s="17" t="str">
        <f>IFERROR(IFERROR(VLOOKUP(C30&amp;" "&amp;D30&amp;" / "&amp;J30&amp;" "&amp;K30,DF!C:F,4,FALSE),VLOOKUP(J30&amp;" "&amp;K30&amp;" / "&amp;C30&amp;" "&amp;D30,DF!C:F,4,FALSE)),"")</f>
        <v/>
      </c>
      <c r="M30" s="24"/>
      <c r="N30" s="24"/>
      <c r="O30" s="16" t="str">
        <f>IFERROR(IFERROR(VLOOKUP(M30&amp;" "&amp;N30&amp;" / "&amp;C30&amp;" "&amp;D30,DX!C:F,4,FALSE),VLOOKUP(C30&amp;" "&amp;D30&amp;" / "&amp;M30&amp;" "&amp;N30,DX!C:F,4,FALSE)),"")</f>
        <v/>
      </c>
      <c r="P30" t="str">
        <f>IF(C30="","",SENIOR!$B$3)</f>
        <v/>
      </c>
    </row>
    <row r="31" spans="1:16">
      <c r="A31" s="18">
        <v>22</v>
      </c>
      <c r="B31" s="24" t="str">
        <f>IFERROR(VLOOKUP(C31&amp;" "&amp;D31,Tessere!$C$1:$D$44,2,FALSE),"")</f>
        <v/>
      </c>
      <c r="C31" s="24"/>
      <c r="D31" s="24"/>
      <c r="E31" s="15" t="str">
        <f>IFERROR(VLOOKUP(C31&amp;" "&amp;D31,'u SF'!C:F,2,FALSE),"")</f>
        <v/>
      </c>
      <c r="F31" s="16" t="str">
        <f t="shared" ref="F31:F49" si="1">IF(C31="","","F")</f>
        <v/>
      </c>
      <c r="G31" s="29"/>
      <c r="H31" s="29"/>
      <c r="I31" s="16" t="str">
        <f>IF(H31="SI",IFERROR(VLOOKUP(C31&amp;" "&amp;D31,'u SF'!C:F,4,FALSE)," "),"")</f>
        <v/>
      </c>
      <c r="J31" s="24"/>
      <c r="K31" s="24"/>
      <c r="L31" s="17" t="str">
        <f>IFERROR(IFERROR(VLOOKUP(C31&amp;" "&amp;D31&amp;" / "&amp;J31&amp;" "&amp;K31,DF!C:F,4,FALSE),VLOOKUP(J31&amp;" "&amp;K31&amp;" / "&amp;C31&amp;" "&amp;D31,DF!C:F,4,FALSE)),"")</f>
        <v/>
      </c>
      <c r="M31" s="24"/>
      <c r="N31" s="24"/>
      <c r="O31" s="16" t="str">
        <f>IFERROR(IFERROR(VLOOKUP(M31&amp;" "&amp;N31&amp;" / "&amp;C31&amp;" "&amp;D31,DX!C:F,4,FALSE),VLOOKUP(C31&amp;" "&amp;D31&amp;" / "&amp;M31&amp;" "&amp;N31,DX!C:F,4,FALSE)),"")</f>
        <v/>
      </c>
      <c r="P31" t="str">
        <f>IF(C31="","",SENIOR!$B$3)</f>
        <v/>
      </c>
    </row>
    <row r="32" spans="1:16">
      <c r="A32" s="14">
        <v>23</v>
      </c>
      <c r="B32" s="24" t="str">
        <f>IFERROR(VLOOKUP(C32&amp;" "&amp;D32,Tessere!$C$1:$D$44,2,FALSE),"")</f>
        <v/>
      </c>
      <c r="C32" s="24"/>
      <c r="D32" s="24"/>
      <c r="E32" s="15" t="str">
        <f>IFERROR(VLOOKUP(C32&amp;" "&amp;D32,'u SF'!C:F,2,FALSE),"")</f>
        <v/>
      </c>
      <c r="F32" s="16" t="str">
        <f t="shared" si="1"/>
        <v/>
      </c>
      <c r="G32" s="29"/>
      <c r="H32" s="29"/>
      <c r="I32" s="16" t="str">
        <f>IF(H32="SI",IFERROR(VLOOKUP(C32&amp;" "&amp;D32,'u SF'!C:F,4,FALSE)," "),"")</f>
        <v/>
      </c>
      <c r="J32" s="24"/>
      <c r="K32" s="24"/>
      <c r="L32" s="17" t="str">
        <f>IFERROR(IFERROR(VLOOKUP(C32&amp;" "&amp;D32&amp;" / "&amp;J32&amp;" "&amp;K32,DF!C:F,4,FALSE),VLOOKUP(J32&amp;" "&amp;K32&amp;" / "&amp;C32&amp;" "&amp;D32,DF!C:F,4,FALSE)),"")</f>
        <v/>
      </c>
      <c r="M32" s="24"/>
      <c r="N32" s="24"/>
      <c r="O32" s="16" t="str">
        <f>IFERROR(IFERROR(VLOOKUP(M32&amp;" "&amp;N32&amp;" / "&amp;C32&amp;" "&amp;D32,DX!C:F,4,FALSE),VLOOKUP(C32&amp;" "&amp;D32&amp;" / "&amp;M32&amp;" "&amp;N32,DX!C:F,4,FALSE)),"")</f>
        <v/>
      </c>
      <c r="P32" t="str">
        <f>IF(C32="","",SENIOR!$B$3)</f>
        <v/>
      </c>
    </row>
    <row r="33" spans="1:16">
      <c r="A33" s="18">
        <v>24</v>
      </c>
      <c r="B33" s="24" t="str">
        <f>IFERROR(VLOOKUP(C33&amp;" "&amp;D33,Tessere!$C$1:$D$44,2,FALSE),"")</f>
        <v/>
      </c>
      <c r="C33" s="24"/>
      <c r="D33" s="24"/>
      <c r="E33" s="15" t="str">
        <f>IFERROR(VLOOKUP(C33&amp;" "&amp;D33,'u SF'!C:F,2,FALSE),"")</f>
        <v/>
      </c>
      <c r="F33" s="16" t="str">
        <f t="shared" si="1"/>
        <v/>
      </c>
      <c r="G33" s="29"/>
      <c r="H33" s="29"/>
      <c r="I33" s="16" t="str">
        <f>IF(H33="SI",IFERROR(VLOOKUP(C33&amp;" "&amp;D33,'u SF'!C:F,4,FALSE)," "),"")</f>
        <v/>
      </c>
      <c r="J33" s="24"/>
      <c r="K33" s="24"/>
      <c r="L33" s="17" t="str">
        <f>IFERROR(IFERROR(VLOOKUP(C33&amp;" "&amp;D33&amp;" / "&amp;J33&amp;" "&amp;K33,DF!C:F,4,FALSE),VLOOKUP(J33&amp;" "&amp;K33&amp;" / "&amp;C33&amp;" "&amp;D33,DF!C:F,4,FALSE)),"")</f>
        <v/>
      </c>
      <c r="M33" s="24"/>
      <c r="N33" s="24"/>
      <c r="O33" s="16" t="str">
        <f>IFERROR(IFERROR(VLOOKUP(M33&amp;" "&amp;N33&amp;" / "&amp;C33&amp;" "&amp;D33,DX!C:F,4,FALSE),VLOOKUP(C33&amp;" "&amp;D33&amp;" / "&amp;M33&amp;" "&amp;N33,DX!C:F,4,FALSE)),"")</f>
        <v/>
      </c>
      <c r="P33" t="str">
        <f>IF(C33="","",SENIOR!$B$3)</f>
        <v/>
      </c>
    </row>
    <row r="34" spans="1:16">
      <c r="A34" s="18">
        <v>25</v>
      </c>
      <c r="B34" s="24" t="str">
        <f>IFERROR(VLOOKUP(C34&amp;" "&amp;D34,Tessere!$C$1:$D$44,2,FALSE),"")</f>
        <v/>
      </c>
      <c r="C34" s="24"/>
      <c r="D34" s="24"/>
      <c r="E34" s="15" t="str">
        <f>IFERROR(VLOOKUP(C34&amp;" "&amp;D34,'u SF'!C:F,2,FALSE),"")</f>
        <v/>
      </c>
      <c r="F34" s="16" t="str">
        <f t="shared" si="1"/>
        <v/>
      </c>
      <c r="G34" s="29"/>
      <c r="H34" s="29"/>
      <c r="I34" s="16" t="str">
        <f>IF(H34="SI",IFERROR(VLOOKUP(C34&amp;" "&amp;D34,'u SF'!C:F,4,FALSE)," "),"")</f>
        <v/>
      </c>
      <c r="J34" s="24"/>
      <c r="K34" s="24"/>
      <c r="L34" s="17" t="str">
        <f>IFERROR(IFERROR(VLOOKUP(C34&amp;" "&amp;D34&amp;" / "&amp;J34&amp;" "&amp;K34,DF!C:F,4,FALSE),VLOOKUP(J34&amp;" "&amp;K34&amp;" / "&amp;C34&amp;" "&amp;D34,DF!C:F,4,FALSE)),"")</f>
        <v/>
      </c>
      <c r="M34" s="24"/>
      <c r="N34" s="24"/>
      <c r="O34" s="16" t="str">
        <f>IFERROR(IFERROR(VLOOKUP(M34&amp;" "&amp;N34&amp;" / "&amp;C34&amp;" "&amp;D34,DX!C:F,4,FALSE),VLOOKUP(C34&amp;" "&amp;D34&amp;" / "&amp;M34&amp;" "&amp;N34,DX!C:F,4,FALSE)),"")</f>
        <v/>
      </c>
      <c r="P34" t="str">
        <f>IF(C34="","",SENIOR!$B$3)</f>
        <v/>
      </c>
    </row>
    <row r="35" spans="1:16">
      <c r="A35" s="18">
        <v>26</v>
      </c>
      <c r="B35" s="24" t="str">
        <f>IFERROR(VLOOKUP(C35&amp;" "&amp;D35,Tessere!$C$1:$D$44,2,FALSE),"")</f>
        <v/>
      </c>
      <c r="C35" s="24"/>
      <c r="D35" s="24"/>
      <c r="E35" s="15" t="str">
        <f>IFERROR(VLOOKUP(C35&amp;" "&amp;D35,'u SF'!C:F,2,FALSE),"")</f>
        <v/>
      </c>
      <c r="F35" s="16" t="str">
        <f t="shared" si="1"/>
        <v/>
      </c>
      <c r="G35" s="29"/>
      <c r="H35" s="29"/>
      <c r="I35" s="16" t="str">
        <f>IF(H35="SI",IFERROR(VLOOKUP(C35&amp;" "&amp;D35,'u SF'!C:F,4,FALSE)," "),"")</f>
        <v/>
      </c>
      <c r="J35" s="24"/>
      <c r="K35" s="24"/>
      <c r="L35" s="17" t="str">
        <f>IFERROR(IFERROR(VLOOKUP(C35&amp;" "&amp;D35&amp;" / "&amp;J35&amp;" "&amp;K35,DF!C:F,4,FALSE),VLOOKUP(J35&amp;" "&amp;K35&amp;" / "&amp;C35&amp;" "&amp;D35,DF!C:F,4,FALSE)),"")</f>
        <v/>
      </c>
      <c r="M35" s="24"/>
      <c r="N35" s="24"/>
      <c r="O35" s="16" t="str">
        <f>IFERROR(IFERROR(VLOOKUP(M35&amp;" "&amp;N35&amp;" / "&amp;C35&amp;" "&amp;D35,DX!C:F,4,FALSE),VLOOKUP(C35&amp;" "&amp;D35&amp;" / "&amp;M35&amp;" "&amp;N35,DX!C:F,4,FALSE)),"")</f>
        <v/>
      </c>
      <c r="P35" t="str">
        <f>IF(C35="","",SENIOR!$B$3)</f>
        <v/>
      </c>
    </row>
    <row r="36" spans="1:16">
      <c r="A36" s="18">
        <v>27</v>
      </c>
      <c r="B36" s="24" t="str">
        <f>IFERROR(VLOOKUP(C36&amp;" "&amp;D36,Tessere!$C$1:$D$44,2,FALSE),"")</f>
        <v/>
      </c>
      <c r="C36" s="24"/>
      <c r="D36" s="24"/>
      <c r="E36" s="15" t="str">
        <f>IFERROR(VLOOKUP(C36&amp;" "&amp;D36,'u SF'!C:F,2,FALSE),"")</f>
        <v/>
      </c>
      <c r="F36" s="16" t="str">
        <f t="shared" si="1"/>
        <v/>
      </c>
      <c r="G36" s="29"/>
      <c r="H36" s="29"/>
      <c r="I36" s="16" t="str">
        <f>IF(H36="SI",IFERROR(VLOOKUP(C36&amp;" "&amp;D36,'u SF'!C:F,4,FALSE)," "),"")</f>
        <v/>
      </c>
      <c r="J36" s="24"/>
      <c r="K36" s="24"/>
      <c r="L36" s="17" t="str">
        <f>IFERROR(IFERROR(VLOOKUP(C36&amp;" "&amp;D36&amp;" / "&amp;J36&amp;" "&amp;K36,DF!C:F,4,FALSE),VLOOKUP(J36&amp;" "&amp;K36&amp;" / "&amp;C36&amp;" "&amp;D36,DF!C:F,4,FALSE)),"")</f>
        <v/>
      </c>
      <c r="M36" s="24"/>
      <c r="N36" s="24"/>
      <c r="O36" s="16" t="str">
        <f>IFERROR(IFERROR(VLOOKUP(M36&amp;" "&amp;N36&amp;" / "&amp;C36&amp;" "&amp;D36,DX!C:F,4,FALSE),VLOOKUP(C36&amp;" "&amp;D36&amp;" / "&amp;M36&amp;" "&amp;N36,DX!C:F,4,FALSE)),"")</f>
        <v/>
      </c>
      <c r="P36" t="str">
        <f>IF(C36="","",SENIOR!$B$3)</f>
        <v/>
      </c>
    </row>
    <row r="37" spans="1:16">
      <c r="A37" s="18">
        <v>28</v>
      </c>
      <c r="B37" s="24" t="str">
        <f>IFERROR(VLOOKUP(C37&amp;" "&amp;D37,Tessere!$C$1:$D$44,2,FALSE),"")</f>
        <v/>
      </c>
      <c r="C37" s="24"/>
      <c r="D37" s="24"/>
      <c r="E37" s="15" t="str">
        <f>IFERROR(VLOOKUP(C37&amp;" "&amp;D37,'u SF'!C:F,2,FALSE),"")</f>
        <v/>
      </c>
      <c r="F37" s="16" t="str">
        <f t="shared" si="1"/>
        <v/>
      </c>
      <c r="G37" s="29"/>
      <c r="H37" s="29"/>
      <c r="I37" s="16" t="str">
        <f>IF(H37="SI",IFERROR(VLOOKUP(C37&amp;" "&amp;D37,'u SF'!C:F,4,FALSE)," "),"")</f>
        <v/>
      </c>
      <c r="J37" s="24"/>
      <c r="K37" s="24"/>
      <c r="L37" s="17" t="str">
        <f>IFERROR(IFERROR(VLOOKUP(C37&amp;" "&amp;D37&amp;" / "&amp;J37&amp;" "&amp;K37,DF!C:F,4,FALSE),VLOOKUP(J37&amp;" "&amp;K37&amp;" / "&amp;C37&amp;" "&amp;D37,DF!C:F,4,FALSE)),"")</f>
        <v/>
      </c>
      <c r="M37" s="24"/>
      <c r="N37" s="24"/>
      <c r="O37" s="16" t="str">
        <f>IFERROR(IFERROR(VLOOKUP(M37&amp;" "&amp;N37&amp;" / "&amp;C37&amp;" "&amp;D37,DX!C:F,4,FALSE),VLOOKUP(C37&amp;" "&amp;D37&amp;" / "&amp;M37&amp;" "&amp;N37,DX!C:F,4,FALSE)),"")</f>
        <v/>
      </c>
      <c r="P37" t="str">
        <f>IF(C37="","",SENIOR!$B$3)</f>
        <v/>
      </c>
    </row>
    <row r="38" spans="1:16">
      <c r="A38" s="18">
        <v>29</v>
      </c>
      <c r="B38" s="24" t="str">
        <f>IFERROR(VLOOKUP(C38&amp;" "&amp;D38,Tessere!$C$1:$D$44,2,FALSE),"")</f>
        <v/>
      </c>
      <c r="C38" s="24"/>
      <c r="D38" s="24"/>
      <c r="E38" s="15" t="str">
        <f>IFERROR(VLOOKUP(C38&amp;" "&amp;D38,'u SF'!C:F,2,FALSE),"")</f>
        <v/>
      </c>
      <c r="F38" s="16" t="str">
        <f t="shared" si="1"/>
        <v/>
      </c>
      <c r="G38" s="29"/>
      <c r="H38" s="29"/>
      <c r="I38" s="16" t="str">
        <f>IF(H38="SI",IFERROR(VLOOKUP(C38&amp;" "&amp;D38,'u SF'!C:F,4,FALSE)," "),"")</f>
        <v/>
      </c>
      <c r="J38" s="24"/>
      <c r="K38" s="24"/>
      <c r="L38" s="17" t="str">
        <f>IFERROR(IFERROR(VLOOKUP(C38&amp;" "&amp;D38&amp;" / "&amp;J38&amp;" "&amp;K38,DF!C:F,4,FALSE),VLOOKUP(J38&amp;" "&amp;K38&amp;" / "&amp;C38&amp;" "&amp;D38,DF!C:F,4,FALSE)),"")</f>
        <v/>
      </c>
      <c r="M38" s="24"/>
      <c r="N38" s="24"/>
      <c r="O38" s="16" t="str">
        <f>IFERROR(IFERROR(VLOOKUP(M38&amp;" "&amp;N38&amp;" / "&amp;C38&amp;" "&amp;D38,DX!C:F,4,FALSE),VLOOKUP(C38&amp;" "&amp;D38&amp;" / "&amp;M38&amp;" "&amp;N38,DX!C:F,4,FALSE)),"")</f>
        <v/>
      </c>
      <c r="P38" t="str">
        <f>IF(C38="","",SENIOR!$B$3)</f>
        <v/>
      </c>
    </row>
    <row r="39" spans="1:16">
      <c r="A39" s="18">
        <v>30</v>
      </c>
      <c r="B39" s="24" t="str">
        <f>IFERROR(VLOOKUP(C39&amp;" "&amp;D39,Tessere!$C$1:$D$44,2,FALSE),"")</f>
        <v/>
      </c>
      <c r="C39" s="24"/>
      <c r="D39" s="24"/>
      <c r="E39" s="15" t="str">
        <f>IFERROR(VLOOKUP(C39&amp;" "&amp;D39,'u SF'!C:F,2,FALSE),"")</f>
        <v/>
      </c>
      <c r="F39" s="16" t="str">
        <f t="shared" si="1"/>
        <v/>
      </c>
      <c r="G39" s="29"/>
      <c r="H39" s="29"/>
      <c r="I39" s="16" t="str">
        <f>IF(H39="SI",IFERROR(VLOOKUP(C39&amp;" "&amp;D39,'u SF'!C:F,4,FALSE)," "),"")</f>
        <v/>
      </c>
      <c r="J39" s="24"/>
      <c r="K39" s="24"/>
      <c r="L39" s="17" t="str">
        <f>IFERROR(IFERROR(VLOOKUP(C39&amp;" "&amp;D39&amp;" / "&amp;J39&amp;" "&amp;K39,DF!C:F,4,FALSE),VLOOKUP(J39&amp;" "&amp;K39&amp;" / "&amp;C39&amp;" "&amp;D39,DF!C:F,4,FALSE)),"")</f>
        <v/>
      </c>
      <c r="M39" s="24"/>
      <c r="N39" s="24"/>
      <c r="O39" s="16" t="str">
        <f>IFERROR(IFERROR(VLOOKUP(M39&amp;" "&amp;N39&amp;" / "&amp;C39&amp;" "&amp;D39,DX!C:F,4,FALSE),VLOOKUP(C39&amp;" "&amp;D39&amp;" / "&amp;M39&amp;" "&amp;N39,DX!C:F,4,FALSE)),"")</f>
        <v/>
      </c>
      <c r="P39" t="str">
        <f>IF(C39="","",SENIOR!$B$3)</f>
        <v/>
      </c>
    </row>
    <row r="40" spans="1:16">
      <c r="A40" s="18">
        <v>31</v>
      </c>
      <c r="B40" s="24" t="str">
        <f>IFERROR(VLOOKUP(C40&amp;" "&amp;D40,Tessere!$C$1:$D$44,2,FALSE),"")</f>
        <v/>
      </c>
      <c r="C40" s="24"/>
      <c r="D40" s="24"/>
      <c r="E40" s="15" t="str">
        <f>IFERROR(VLOOKUP(C40&amp;" "&amp;D40,'u SF'!C:F,2,FALSE),"")</f>
        <v/>
      </c>
      <c r="F40" s="16" t="str">
        <f t="shared" si="1"/>
        <v/>
      </c>
      <c r="G40" s="29"/>
      <c r="H40" s="29"/>
      <c r="I40" s="16" t="str">
        <f>IF(H40="SI",IFERROR(VLOOKUP(C40&amp;" "&amp;D40,'u SF'!C:F,4,FALSE)," "),"")</f>
        <v/>
      </c>
      <c r="J40" s="24"/>
      <c r="K40" s="24"/>
      <c r="L40" s="17" t="str">
        <f>IFERROR(IFERROR(VLOOKUP(C40&amp;" "&amp;D40&amp;" / "&amp;J40&amp;" "&amp;K40,DF!C:F,4,FALSE),VLOOKUP(J40&amp;" "&amp;K40&amp;" / "&amp;C40&amp;" "&amp;D40,DF!C:F,4,FALSE)),"")</f>
        <v/>
      </c>
      <c r="M40" s="24"/>
      <c r="N40" s="24"/>
      <c r="O40" s="16" t="str">
        <f>IFERROR(IFERROR(VLOOKUP(M40&amp;" "&amp;N40&amp;" / "&amp;C40&amp;" "&amp;D40,DX!C:F,4,FALSE),VLOOKUP(C40&amp;" "&amp;D40&amp;" / "&amp;M40&amp;" "&amp;N40,DX!C:F,4,FALSE)),"")</f>
        <v/>
      </c>
      <c r="P40" t="str">
        <f>IF(C40="","",SENIOR!$B$3)</f>
        <v/>
      </c>
    </row>
    <row r="41" spans="1:16">
      <c r="A41" s="18">
        <v>32</v>
      </c>
      <c r="B41" s="24" t="str">
        <f>IFERROR(VLOOKUP(C41&amp;" "&amp;D41,Tessere!$C$1:$D$44,2,FALSE),"")</f>
        <v/>
      </c>
      <c r="C41" s="24"/>
      <c r="D41" s="24"/>
      <c r="E41" s="15" t="str">
        <f>IFERROR(VLOOKUP(C41&amp;" "&amp;D41,'u SF'!C:F,2,FALSE),"")</f>
        <v/>
      </c>
      <c r="F41" s="16" t="str">
        <f t="shared" si="1"/>
        <v/>
      </c>
      <c r="G41" s="29"/>
      <c r="H41" s="29"/>
      <c r="I41" s="16" t="str">
        <f>IF(H41="SI",IFERROR(VLOOKUP(C41&amp;" "&amp;D41,'u SF'!C:F,4,FALSE)," "),"")</f>
        <v/>
      </c>
      <c r="J41" s="24"/>
      <c r="K41" s="24"/>
      <c r="L41" s="17" t="str">
        <f>IFERROR(IFERROR(VLOOKUP(C41&amp;" "&amp;D41&amp;" / "&amp;J41&amp;" "&amp;K41,DF!C:F,4,FALSE),VLOOKUP(J41&amp;" "&amp;K41&amp;" / "&amp;C41&amp;" "&amp;D41,DF!C:F,4,FALSE)),"")</f>
        <v/>
      </c>
      <c r="M41" s="24"/>
      <c r="N41" s="24"/>
      <c r="O41" s="16" t="str">
        <f>IFERROR(IFERROR(VLOOKUP(M41&amp;" "&amp;N41&amp;" / "&amp;C41&amp;" "&amp;D41,DX!C:F,4,FALSE),VLOOKUP(C41&amp;" "&amp;D41&amp;" / "&amp;M41&amp;" "&amp;N41,DX!C:F,4,FALSE)),"")</f>
        <v/>
      </c>
      <c r="P41" t="str">
        <f>IF(C41="","",SENIOR!$B$3)</f>
        <v/>
      </c>
    </row>
    <row r="42" spans="1:16">
      <c r="A42" s="18">
        <v>33</v>
      </c>
      <c r="B42" s="24" t="str">
        <f>IFERROR(VLOOKUP(C42&amp;" "&amp;D42,Tessere!$C$1:$D$44,2,FALSE),"")</f>
        <v/>
      </c>
      <c r="C42" s="24"/>
      <c r="D42" s="24"/>
      <c r="E42" s="15" t="str">
        <f>IFERROR(VLOOKUP(C42&amp;" "&amp;D42,'u SF'!C:F,2,FALSE),"")</f>
        <v/>
      </c>
      <c r="F42" s="16" t="str">
        <f t="shared" si="1"/>
        <v/>
      </c>
      <c r="G42" s="29"/>
      <c r="H42" s="29"/>
      <c r="I42" s="16" t="str">
        <f>IF(H42="SI",IFERROR(VLOOKUP(C42&amp;" "&amp;D42,'u SF'!C:F,4,FALSE)," "),"")</f>
        <v/>
      </c>
      <c r="J42" s="24"/>
      <c r="K42" s="24"/>
      <c r="L42" s="17" t="str">
        <f>IFERROR(IFERROR(VLOOKUP(C42&amp;" "&amp;D42&amp;" / "&amp;J42&amp;" "&amp;K42,DF!C:F,4,FALSE),VLOOKUP(J42&amp;" "&amp;K42&amp;" / "&amp;C42&amp;" "&amp;D42,DF!C:F,4,FALSE)),"")</f>
        <v/>
      </c>
      <c r="M42" s="24"/>
      <c r="N42" s="24"/>
      <c r="O42" s="16" t="str">
        <f>IFERROR(IFERROR(VLOOKUP(M42&amp;" "&amp;N42&amp;" / "&amp;C42&amp;" "&amp;D42,DX!C:F,4,FALSE),VLOOKUP(C42&amp;" "&amp;D42&amp;" / "&amp;M42&amp;" "&amp;N42,DX!C:F,4,FALSE)),"")</f>
        <v/>
      </c>
      <c r="P42" t="str">
        <f>IF(C42="","",SENIOR!$B$3)</f>
        <v/>
      </c>
    </row>
    <row r="43" spans="1:16">
      <c r="A43" s="18">
        <v>34</v>
      </c>
      <c r="B43" s="24" t="str">
        <f>IFERROR(VLOOKUP(C43&amp;" "&amp;D43,Tessere!$C$1:$D$44,2,FALSE),"")</f>
        <v/>
      </c>
      <c r="C43" s="24"/>
      <c r="D43" s="24"/>
      <c r="E43" s="15" t="str">
        <f>IFERROR(VLOOKUP(C43&amp;" "&amp;D43,'u SF'!C:F,2,FALSE),"")</f>
        <v/>
      </c>
      <c r="F43" s="16" t="str">
        <f t="shared" si="1"/>
        <v/>
      </c>
      <c r="G43" s="29"/>
      <c r="H43" s="29"/>
      <c r="I43" s="16" t="str">
        <f>IF(H43="SI",IFERROR(VLOOKUP(C43&amp;" "&amp;D43,'u SF'!C:F,4,FALSE)," "),"")</f>
        <v/>
      </c>
      <c r="J43" s="24"/>
      <c r="K43" s="24"/>
      <c r="L43" s="17" t="str">
        <f>IFERROR(IFERROR(VLOOKUP(C43&amp;" "&amp;D43&amp;" / "&amp;J43&amp;" "&amp;K43,DF!C:F,4,FALSE),VLOOKUP(J43&amp;" "&amp;K43&amp;" / "&amp;C43&amp;" "&amp;D43,DF!C:F,4,FALSE)),"")</f>
        <v/>
      </c>
      <c r="M43" s="24"/>
      <c r="N43" s="24"/>
      <c r="O43" s="16" t="str">
        <f>IFERROR(IFERROR(VLOOKUP(M43&amp;" "&amp;N43&amp;" / "&amp;C43&amp;" "&amp;D43,DX!C:F,4,FALSE),VLOOKUP(C43&amp;" "&amp;D43&amp;" / "&amp;M43&amp;" "&amp;N43,DX!C:F,4,FALSE)),"")</f>
        <v/>
      </c>
      <c r="P43" t="str">
        <f>IF(C43="","",SENIOR!$B$3)</f>
        <v/>
      </c>
    </row>
    <row r="44" spans="1:16">
      <c r="A44" s="18">
        <v>35</v>
      </c>
      <c r="B44" s="24" t="str">
        <f>IFERROR(VLOOKUP(C44&amp;" "&amp;D44,Tessere!$C$1:$D$44,2,FALSE),"")</f>
        <v/>
      </c>
      <c r="C44" s="24"/>
      <c r="D44" s="24"/>
      <c r="E44" s="15" t="str">
        <f>IFERROR(VLOOKUP(C44&amp;" "&amp;D44,'u SF'!C:F,2,FALSE),"")</f>
        <v/>
      </c>
      <c r="F44" s="16" t="str">
        <f t="shared" si="1"/>
        <v/>
      </c>
      <c r="G44" s="29"/>
      <c r="H44" s="29"/>
      <c r="I44" s="16" t="str">
        <f>IF(H44="SI",IFERROR(VLOOKUP(C44&amp;" "&amp;D44,'u SF'!C:F,4,FALSE)," "),"")</f>
        <v/>
      </c>
      <c r="J44" s="24"/>
      <c r="K44" s="24"/>
      <c r="L44" s="17" t="str">
        <f>IFERROR(IFERROR(VLOOKUP(C44&amp;" "&amp;D44&amp;" / "&amp;J44&amp;" "&amp;K44,DF!C:F,4,FALSE),VLOOKUP(J44&amp;" "&amp;K44&amp;" / "&amp;C44&amp;" "&amp;D44,DF!C:F,4,FALSE)),"")</f>
        <v/>
      </c>
      <c r="M44" s="24"/>
      <c r="N44" s="24"/>
      <c r="O44" s="16" t="str">
        <f>IFERROR(IFERROR(VLOOKUP(M44&amp;" "&amp;N44&amp;" / "&amp;C44&amp;" "&amp;D44,DX!C:F,4,FALSE),VLOOKUP(C44&amp;" "&amp;D44&amp;" / "&amp;M44&amp;" "&amp;N44,DX!C:F,4,FALSE)),"")</f>
        <v/>
      </c>
      <c r="P44" t="str">
        <f>IF(C44="","",SENIOR!$B$3)</f>
        <v/>
      </c>
    </row>
    <row r="45" spans="1:16">
      <c r="A45" s="18">
        <v>36</v>
      </c>
      <c r="B45" s="24" t="str">
        <f>IFERROR(VLOOKUP(C45&amp;" "&amp;D45,Tessere!$C$1:$D$44,2,FALSE),"")</f>
        <v/>
      </c>
      <c r="C45" s="24"/>
      <c r="D45" s="24"/>
      <c r="E45" s="15" t="str">
        <f>IFERROR(VLOOKUP(C45&amp;" "&amp;D45,'u SF'!C:F,2,FALSE),"")</f>
        <v/>
      </c>
      <c r="F45" s="16" t="str">
        <f t="shared" si="1"/>
        <v/>
      </c>
      <c r="G45" s="29"/>
      <c r="H45" s="29"/>
      <c r="I45" s="16" t="str">
        <f>IF(H45="SI",IFERROR(VLOOKUP(C45&amp;" "&amp;D45,'u SF'!C:F,4,FALSE)," "),"")</f>
        <v/>
      </c>
      <c r="J45" s="24"/>
      <c r="K45" s="24"/>
      <c r="L45" s="17" t="str">
        <f>IFERROR(IFERROR(VLOOKUP(C45&amp;" "&amp;D45&amp;" / "&amp;J45&amp;" "&amp;K45,DF!C:F,4,FALSE),VLOOKUP(J45&amp;" "&amp;K45&amp;" / "&amp;C45&amp;" "&amp;D45,DF!C:F,4,FALSE)),"")</f>
        <v/>
      </c>
      <c r="M45" s="24"/>
      <c r="N45" s="24"/>
      <c r="O45" s="16" t="str">
        <f>IFERROR(IFERROR(VLOOKUP(M45&amp;" "&amp;N45&amp;" / "&amp;C45&amp;" "&amp;D45,DX!C:F,4,FALSE),VLOOKUP(C45&amp;" "&amp;D45&amp;" / "&amp;M45&amp;" "&amp;N45,DX!C:F,4,FALSE)),"")</f>
        <v/>
      </c>
      <c r="P45" t="str">
        <f>IF(C45="","",SENIOR!$B$3)</f>
        <v/>
      </c>
    </row>
    <row r="46" spans="1:16">
      <c r="A46" s="18">
        <v>37</v>
      </c>
      <c r="B46" s="24" t="str">
        <f>IFERROR(VLOOKUP(C46&amp;" "&amp;D46,Tessere!$C$1:$D$44,2,FALSE),"")</f>
        <v/>
      </c>
      <c r="C46" s="24"/>
      <c r="D46" s="24"/>
      <c r="E46" s="15" t="str">
        <f>IFERROR(VLOOKUP(C46&amp;" "&amp;D46,'u SF'!C:F,2,FALSE),"")</f>
        <v/>
      </c>
      <c r="F46" s="16" t="str">
        <f t="shared" si="1"/>
        <v/>
      </c>
      <c r="G46" s="29"/>
      <c r="H46" s="29"/>
      <c r="I46" s="16" t="str">
        <f>IF(H46="SI",IFERROR(VLOOKUP(C46&amp;" "&amp;D46,'u SF'!C:F,4,FALSE)," "),"")</f>
        <v/>
      </c>
      <c r="J46" s="24"/>
      <c r="K46" s="24"/>
      <c r="L46" s="17" t="str">
        <f>IFERROR(IFERROR(VLOOKUP(C46&amp;" "&amp;D46&amp;" / "&amp;J46&amp;" "&amp;K46,DF!C:F,4,FALSE),VLOOKUP(J46&amp;" "&amp;K46&amp;" / "&amp;C46&amp;" "&amp;D46,DF!C:F,4,FALSE)),"")</f>
        <v/>
      </c>
      <c r="M46" s="24"/>
      <c r="N46" s="24"/>
      <c r="O46" s="16" t="str">
        <f>IFERROR(IFERROR(VLOOKUP(M46&amp;" "&amp;N46&amp;" / "&amp;C46&amp;" "&amp;D46,DX!C:F,4,FALSE),VLOOKUP(C46&amp;" "&amp;D46&amp;" / "&amp;M46&amp;" "&amp;N46,DX!C:F,4,FALSE)),"")</f>
        <v/>
      </c>
      <c r="P46" t="str">
        <f>IF(C46="","",SENIOR!$B$3)</f>
        <v/>
      </c>
    </row>
    <row r="47" spans="1:16">
      <c r="A47" s="18">
        <v>38</v>
      </c>
      <c r="B47" s="24" t="str">
        <f>IFERROR(VLOOKUP(C47&amp;" "&amp;D47,Tessere!$C$1:$D$44,2,FALSE),"")</f>
        <v/>
      </c>
      <c r="C47" s="24"/>
      <c r="D47" s="24"/>
      <c r="E47" s="15" t="str">
        <f>IFERROR(VLOOKUP(C47&amp;" "&amp;D47,'u SF'!C:F,2,FALSE),"")</f>
        <v/>
      </c>
      <c r="F47" s="16" t="str">
        <f t="shared" si="1"/>
        <v/>
      </c>
      <c r="G47" s="29"/>
      <c r="H47" s="29"/>
      <c r="I47" s="16" t="str">
        <f>IF(H47="SI",IFERROR(VLOOKUP(C47&amp;" "&amp;D47,'u SF'!C:F,4,FALSE)," "),"")</f>
        <v/>
      </c>
      <c r="J47" s="24"/>
      <c r="K47" s="24"/>
      <c r="L47" s="17" t="str">
        <f>IFERROR(IFERROR(VLOOKUP(C47&amp;" "&amp;D47&amp;" / "&amp;J47&amp;" "&amp;K47,DF!C:F,4,FALSE),VLOOKUP(J47&amp;" "&amp;K47&amp;" / "&amp;C47&amp;" "&amp;D47,DF!C:F,4,FALSE)),"")</f>
        <v/>
      </c>
      <c r="M47" s="24"/>
      <c r="N47" s="24"/>
      <c r="O47" s="16" t="str">
        <f>IFERROR(IFERROR(VLOOKUP(M47&amp;" "&amp;N47&amp;" / "&amp;C47&amp;" "&amp;D47,DX!C:F,4,FALSE),VLOOKUP(C47&amp;" "&amp;D47&amp;" / "&amp;M47&amp;" "&amp;N47,DX!C:F,4,FALSE)),"")</f>
        <v/>
      </c>
      <c r="P47" t="str">
        <f>IF(C47="","",SENIOR!$B$3)</f>
        <v/>
      </c>
    </row>
    <row r="48" spans="1:16">
      <c r="A48" s="18">
        <v>39</v>
      </c>
      <c r="B48" s="24" t="str">
        <f>IFERROR(VLOOKUP(C48&amp;" "&amp;D48,Tessere!$C$1:$D$44,2,FALSE),"")</f>
        <v/>
      </c>
      <c r="C48" s="24"/>
      <c r="D48" s="24"/>
      <c r="E48" s="15" t="str">
        <f>IFERROR(VLOOKUP(C48&amp;" "&amp;D48,'u SF'!C:F,2,FALSE),"")</f>
        <v/>
      </c>
      <c r="F48" s="16" t="str">
        <f t="shared" si="1"/>
        <v/>
      </c>
      <c r="G48" s="29"/>
      <c r="H48" s="29"/>
      <c r="I48" s="16" t="str">
        <f>IF(H48="SI",IFERROR(VLOOKUP(C48&amp;" "&amp;D48,'u SF'!C:F,4,FALSE)," "),"")</f>
        <v/>
      </c>
      <c r="J48" s="24"/>
      <c r="K48" s="24"/>
      <c r="L48" s="17" t="str">
        <f>IFERROR(IFERROR(VLOOKUP(C48&amp;" "&amp;D48&amp;" / "&amp;J48&amp;" "&amp;K48,DF!C:F,4,FALSE),VLOOKUP(J48&amp;" "&amp;K48&amp;" / "&amp;C48&amp;" "&amp;D48,DF!C:F,4,FALSE)),"")</f>
        <v/>
      </c>
      <c r="M48" s="24"/>
      <c r="N48" s="24"/>
      <c r="O48" s="16" t="str">
        <f>IFERROR(IFERROR(VLOOKUP(M48&amp;" "&amp;N48&amp;" / "&amp;C48&amp;" "&amp;D48,DX!C:F,4,FALSE),VLOOKUP(C48&amp;" "&amp;D48&amp;" / "&amp;M48&amp;" "&amp;N48,DX!C:F,4,FALSE)),"")</f>
        <v/>
      </c>
      <c r="P48" t="str">
        <f>IF(C48="","",SENIOR!$B$3)</f>
        <v/>
      </c>
    </row>
    <row r="49" spans="1:16">
      <c r="A49" s="18">
        <v>40</v>
      </c>
      <c r="B49" s="24" t="str">
        <f>IFERROR(VLOOKUP(C49&amp;" "&amp;D49,Tessere!$C$1:$D$44,2,FALSE),"")</f>
        <v/>
      </c>
      <c r="C49" s="24"/>
      <c r="D49" s="24"/>
      <c r="E49" s="15" t="str">
        <f>IFERROR(VLOOKUP(C49&amp;" "&amp;D49,'u SF'!C:F,2,FALSE),"")</f>
        <v/>
      </c>
      <c r="F49" s="16" t="str">
        <f t="shared" si="1"/>
        <v/>
      </c>
      <c r="G49" s="29"/>
      <c r="H49" s="29"/>
      <c r="I49" s="16" t="str">
        <f>IF(H49="SI",IFERROR(VLOOKUP(C49&amp;" "&amp;D49,'u SF'!C:F,4,FALSE)," "),"")</f>
        <v/>
      </c>
      <c r="J49" s="24"/>
      <c r="K49" s="24"/>
      <c r="L49" s="17" t="str">
        <f>IFERROR(IFERROR(VLOOKUP(C49&amp;" "&amp;D49&amp;" / "&amp;J49&amp;" "&amp;K49,DF!C:F,4,FALSE),VLOOKUP(J49&amp;" "&amp;K49&amp;" / "&amp;C49&amp;" "&amp;D49,DF!C:F,4,FALSE)),"")</f>
        <v/>
      </c>
      <c r="M49" s="24"/>
      <c r="N49" s="24"/>
      <c r="O49" s="16" t="str">
        <f>IFERROR(IFERROR(VLOOKUP(M49&amp;" "&amp;N49&amp;" / "&amp;C49&amp;" "&amp;D49,DX!C:F,4,FALSE),VLOOKUP(C49&amp;" "&amp;D49&amp;" / "&amp;M49&amp;" "&amp;N49,DX!C:F,4,FALSE)),"")</f>
        <v/>
      </c>
      <c r="P49" t="str">
        <f>IF(C49="","",SENIOR!$B$3)</f>
        <v/>
      </c>
    </row>
  </sheetData>
  <sheetProtection algorithmName="SHA-512" hashValue="s6g6OKSl+kkBEFaTkV1U7TGSNYs2ObinsHjHYLmbrVl+FQQcZtjExLIYK/CiXW6+TlpH8JBxeQ8TLL9giG8UYA==" saltValue="890BqbjBxiRagP0sUnsCxA==" spinCount="100000" sheet="1" objects="1" scenarios="1"/>
  <mergeCells count="9">
    <mergeCell ref="A8:G8"/>
    <mergeCell ref="H8:I8"/>
    <mergeCell ref="J8:L8"/>
    <mergeCell ref="M8:O8"/>
    <mergeCell ref="A1:O1"/>
    <mergeCell ref="A3:O4"/>
    <mergeCell ref="A5:O5"/>
    <mergeCell ref="A6:O6"/>
    <mergeCell ref="A7:O7"/>
  </mergeCells>
  <dataValidations count="4">
    <dataValidation type="list" allowBlank="1" showInputMessage="1" showErrorMessage="1" errorTitle="Errore di input" error="Devi scegliere dal menù a tendina SI o NO" sqref="H10:H49">
      <formula1>"SI,NO"</formula1>
    </dataValidation>
    <dataValidation type="list" allowBlank="1" showInputMessage="1" showErrorMessage="1" errorTitle="Errore di input" error="Devi scegliere dal menù a tendina M o F" sqref="F10:F29">
      <formula1>"M,F"</formula1>
    </dataValidation>
    <dataValidation type="list" allowBlank="1" showInputMessage="1" showErrorMessage="1" errorTitle="Errore di input" error="Devi scegliere dal menù a tendina ITA o altro" sqref="G10:G49">
      <formula1>"ITA,altro"</formula1>
    </dataValidation>
    <dataValidation allowBlank="1" showInputMessage="1" showErrorMessage="1" errorTitle="Errore di input" error="Devi scegliere dal menù a tendina M o F" sqref="F30:F49"/>
  </dataValidations>
  <hyperlinks>
    <hyperlink ref="A6:O6" location="Istruzioni!A1" display="Come compilare i moduli:"/>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Q49"/>
  <sheetViews>
    <sheetView workbookViewId="0">
      <pane ySplit="9" topLeftCell="A10" activePane="bottomLeft" state="frozen"/>
      <selection pane="bottomLeft" activeCell="C45" sqref="C45"/>
    </sheetView>
  </sheetViews>
  <sheetFormatPr defaultRowHeight="15"/>
  <cols>
    <col min="2" max="2" width="10.42578125" bestFit="1" customWidth="1"/>
    <col min="3" max="3" width="18.28515625" customWidth="1"/>
    <col min="4" max="4" width="18.140625" customWidth="1"/>
    <col min="5" max="5" width="10.7109375" bestFit="1" customWidth="1"/>
    <col min="6" max="6" width="5.28515625" bestFit="1" customWidth="1"/>
    <col min="7" max="7" width="11.28515625" customWidth="1"/>
    <col min="8" max="8" width="12.42578125" customWidth="1"/>
    <col min="9" max="9" width="11.28515625" customWidth="1"/>
    <col min="10" max="10" width="11.42578125" bestFit="1" customWidth="1"/>
    <col min="11" max="11" width="11.42578125" customWidth="1"/>
    <col min="12" max="12" width="11.5703125" customWidth="1"/>
    <col min="13" max="13" width="14" bestFit="1" customWidth="1"/>
    <col min="14" max="14" width="11.28515625" customWidth="1"/>
    <col min="15" max="15" width="10.140625" customWidth="1"/>
    <col min="16" max="16" width="7.42578125" hidden="1" customWidth="1"/>
    <col min="17" max="17" width="10.140625" bestFit="1" customWidth="1"/>
  </cols>
  <sheetData>
    <row r="1" spans="1:17" ht="18.75">
      <c r="A1" s="60" t="s">
        <v>6082</v>
      </c>
      <c r="B1" s="60"/>
      <c r="C1" s="60"/>
      <c r="D1" s="60"/>
      <c r="E1" s="60"/>
      <c r="F1" s="60"/>
      <c r="G1" s="60"/>
      <c r="H1" s="60"/>
      <c r="I1" s="60"/>
      <c r="J1" s="60"/>
      <c r="K1" s="60"/>
      <c r="L1" s="60"/>
      <c r="M1" s="60"/>
      <c r="N1" s="60"/>
      <c r="O1" s="60"/>
    </row>
    <row r="2" spans="1:17" ht="6.75" customHeight="1" thickBot="1">
      <c r="A2" s="4"/>
      <c r="B2" s="4"/>
      <c r="C2" s="4"/>
      <c r="D2" s="4"/>
      <c r="E2" s="4"/>
      <c r="F2" s="4"/>
      <c r="G2" s="4"/>
      <c r="H2" s="4"/>
      <c r="I2" s="4"/>
      <c r="J2" s="4"/>
      <c r="K2" s="4"/>
      <c r="L2" s="4"/>
      <c r="M2" s="4"/>
      <c r="N2" s="4"/>
      <c r="O2" s="4"/>
    </row>
    <row r="3" spans="1:17" ht="15.75" customHeight="1">
      <c r="A3" s="74" t="s">
        <v>6091</v>
      </c>
      <c r="B3" s="75"/>
      <c r="C3" s="75"/>
      <c r="D3" s="75"/>
      <c r="E3" s="75"/>
      <c r="F3" s="75"/>
      <c r="G3" s="75"/>
      <c r="H3" s="75"/>
      <c r="I3" s="75"/>
      <c r="J3" s="75"/>
      <c r="K3" s="75"/>
      <c r="L3" s="75"/>
      <c r="M3" s="75"/>
      <c r="N3" s="75"/>
      <c r="O3" s="76"/>
    </row>
    <row r="4" spans="1:17" ht="15.75" customHeight="1" thickBot="1">
      <c r="A4" s="77"/>
      <c r="B4" s="78"/>
      <c r="C4" s="78"/>
      <c r="D4" s="78"/>
      <c r="E4" s="78"/>
      <c r="F4" s="78"/>
      <c r="G4" s="78"/>
      <c r="H4" s="78"/>
      <c r="I4" s="78"/>
      <c r="J4" s="78"/>
      <c r="K4" s="78"/>
      <c r="L4" s="78"/>
      <c r="M4" s="78"/>
      <c r="N4" s="78"/>
      <c r="O4" s="79"/>
    </row>
    <row r="5" spans="1:17" ht="14.25" customHeight="1">
      <c r="A5" s="72"/>
      <c r="B5" s="73"/>
      <c r="C5" s="73"/>
      <c r="D5" s="73"/>
      <c r="E5" s="73"/>
      <c r="F5" s="73"/>
      <c r="G5" s="73"/>
      <c r="H5" s="73"/>
      <c r="I5" s="73"/>
      <c r="J5" s="73"/>
      <c r="K5" s="73"/>
      <c r="L5" s="73"/>
      <c r="M5" s="73"/>
      <c r="N5" s="73"/>
      <c r="O5" s="73"/>
    </row>
    <row r="6" spans="1:17">
      <c r="A6" s="70" t="s">
        <v>6084</v>
      </c>
      <c r="B6" s="71"/>
      <c r="C6" s="71"/>
      <c r="D6" s="71"/>
      <c r="E6" s="71"/>
      <c r="F6" s="71"/>
      <c r="G6" s="71"/>
      <c r="H6" s="71"/>
      <c r="I6" s="71"/>
      <c r="J6" s="71"/>
      <c r="K6" s="71"/>
      <c r="L6" s="71"/>
      <c r="M6" s="71"/>
      <c r="N6" s="71"/>
      <c r="O6" s="71"/>
    </row>
    <row r="7" spans="1:17" ht="13.5" customHeight="1" thickBot="1">
      <c r="A7" s="80"/>
      <c r="B7" s="80"/>
      <c r="C7" s="80"/>
      <c r="D7" s="80"/>
      <c r="E7" s="80"/>
      <c r="F7" s="80"/>
      <c r="G7" s="80"/>
      <c r="H7" s="80"/>
      <c r="I7" s="80"/>
      <c r="J7" s="80"/>
      <c r="K7" s="80"/>
      <c r="L7" s="80"/>
      <c r="M7" s="80"/>
      <c r="N7" s="80"/>
      <c r="O7" s="80"/>
    </row>
    <row r="8" spans="1:17" ht="15.75" thickBot="1">
      <c r="A8" s="66" t="s">
        <v>4</v>
      </c>
      <c r="B8" s="67"/>
      <c r="C8" s="68"/>
      <c r="D8" s="68"/>
      <c r="E8" s="68"/>
      <c r="F8" s="68"/>
      <c r="G8" s="69"/>
      <c r="H8" s="64" t="s">
        <v>11</v>
      </c>
      <c r="I8" s="65"/>
      <c r="J8" s="64" t="s">
        <v>6072</v>
      </c>
      <c r="K8" s="64"/>
      <c r="L8" s="65"/>
      <c r="M8" s="64" t="s">
        <v>6073</v>
      </c>
      <c r="N8" s="64"/>
      <c r="O8" s="65"/>
    </row>
    <row r="9" spans="1:17" ht="30.75" thickBot="1">
      <c r="A9" s="35" t="s">
        <v>0</v>
      </c>
      <c r="B9" s="33" t="s">
        <v>5</v>
      </c>
      <c r="C9" s="31" t="s">
        <v>1</v>
      </c>
      <c r="D9" s="32" t="s">
        <v>2</v>
      </c>
      <c r="E9" s="36" t="s">
        <v>3</v>
      </c>
      <c r="F9" s="36" t="s">
        <v>9</v>
      </c>
      <c r="G9" s="34" t="s">
        <v>4902</v>
      </c>
      <c r="H9" s="31" t="s">
        <v>6071</v>
      </c>
      <c r="I9" s="36" t="s">
        <v>6089</v>
      </c>
      <c r="J9" s="31" t="s">
        <v>1</v>
      </c>
      <c r="K9" s="31" t="s">
        <v>2</v>
      </c>
      <c r="L9" s="37" t="s">
        <v>6090</v>
      </c>
      <c r="M9" s="32" t="s">
        <v>1</v>
      </c>
      <c r="N9" s="34" t="s">
        <v>2</v>
      </c>
      <c r="O9" s="36" t="s">
        <v>6081</v>
      </c>
      <c r="P9" s="6" t="s">
        <v>4904</v>
      </c>
    </row>
    <row r="10" spans="1:17">
      <c r="A10" s="9">
        <v>1</v>
      </c>
      <c r="B10" s="30" t="str">
        <f>IFERROR(VLOOKUP(C10&amp;" "&amp;D10,Tessere!$C$1:$D$44,2,FALSE),"")</f>
        <v/>
      </c>
      <c r="C10" s="30"/>
      <c r="D10" s="30"/>
      <c r="E10" s="20" t="str">
        <f>IFERROR(VLOOKUP(C10&amp;" "&amp;D10,'u SM'!C:F,2,FALSE),"")</f>
        <v/>
      </c>
      <c r="F10" s="10" t="str">
        <f>IF(C10="","","M")</f>
        <v/>
      </c>
      <c r="G10" s="25"/>
      <c r="H10" s="26"/>
      <c r="I10" s="11" t="str">
        <f>IF(H10="SI",IFERROR(VLOOKUP(C10&amp;" "&amp;D10,'u SM'!C:F,4,FALSE)," "),"")</f>
        <v/>
      </c>
      <c r="J10" s="21"/>
      <c r="K10" s="21"/>
      <c r="L10" s="11" t="str">
        <f>IFERROR(IFERROR(VLOOKUP(C10&amp;" "&amp;D10&amp;" / "&amp;J10&amp;" "&amp;K10,DM!C:F,4,FALSE),VLOOKUP(J10&amp;" "&amp;K10&amp;" / "&amp;C10&amp;" "&amp;D10,DM!C:F,4,FALSE)),"")</f>
        <v/>
      </c>
      <c r="M10" s="21"/>
      <c r="N10" s="21"/>
      <c r="O10" s="11" t="str">
        <f>IFERROR(IFERROR(VLOOKUP(M10&amp;" "&amp;N10&amp;" / "&amp;C10&amp;" "&amp;D10,DX!C:F,4,FALSE),VLOOKUP(C10&amp;" "&amp;D10&amp;" / "&amp;M10&amp;" "&amp;N10,DX!C:F,4,FALSE)),"")</f>
        <v/>
      </c>
      <c r="P10" t="str">
        <f>IF(C10="","",SENIOR!$B$3)</f>
        <v/>
      </c>
      <c r="Q10" s="19"/>
    </row>
    <row r="11" spans="1:17">
      <c r="A11" s="12">
        <v>2</v>
      </c>
      <c r="B11" s="30" t="str">
        <f>IFERROR(VLOOKUP(C11&amp;" "&amp;D11,Tessere!$C$1:$D$44,2,FALSE),"")</f>
        <v/>
      </c>
      <c r="C11" s="30"/>
      <c r="D11" s="30"/>
      <c r="E11" s="20" t="str">
        <f>IFERROR(VLOOKUP(C11&amp;" "&amp;D11,'u SM'!C:F,2,FALSE),"")</f>
        <v/>
      </c>
      <c r="F11" s="10" t="str">
        <f t="shared" ref="F11:F29" si="0">IF(C11="","","M")</f>
        <v/>
      </c>
      <c r="G11" s="25"/>
      <c r="H11" s="26"/>
      <c r="I11" s="11" t="str">
        <f>IF(H11="SI",IFERROR(VLOOKUP(C11&amp;" "&amp;D11,'u SM'!C:F,4,FALSE)," "),"")</f>
        <v/>
      </c>
      <c r="J11" s="21"/>
      <c r="K11" s="21"/>
      <c r="L11" s="11" t="str">
        <f>IFERROR(IFERROR(VLOOKUP(C11&amp;" "&amp;D11&amp;" / "&amp;J11&amp;" "&amp;K11,DM!C:F,4,FALSE),VLOOKUP(J11&amp;" "&amp;K11&amp;" / "&amp;C11&amp;" "&amp;D11,DM!C:F,4,FALSE)),"")</f>
        <v/>
      </c>
      <c r="M11" s="21"/>
      <c r="N11" s="21"/>
      <c r="O11" s="11" t="str">
        <f>IFERROR(IFERROR(VLOOKUP(M11&amp;" "&amp;N11&amp;" / "&amp;C11&amp;" "&amp;D11,DX!C:F,4,FALSE),VLOOKUP(C11&amp;" "&amp;D11&amp;" / "&amp;M11&amp;" "&amp;N11,DX!C:F,4,FALSE)),"")</f>
        <v/>
      </c>
      <c r="P11" t="str">
        <f>IF(C11="","",SENIOR!$B$3)</f>
        <v/>
      </c>
    </row>
    <row r="12" spans="1:17">
      <c r="A12" s="12">
        <v>3</v>
      </c>
      <c r="B12" s="30" t="str">
        <f>IFERROR(VLOOKUP(C12&amp;" "&amp;D12,Tessere!$C$1:$D$44,2,FALSE),"")</f>
        <v/>
      </c>
      <c r="C12" s="30"/>
      <c r="D12" s="30"/>
      <c r="E12" s="20" t="str">
        <f>IFERROR(VLOOKUP(C12&amp;" "&amp;D12,'u SM'!C:F,2,FALSE),"")</f>
        <v/>
      </c>
      <c r="F12" s="10" t="str">
        <f t="shared" si="0"/>
        <v/>
      </c>
      <c r="G12" s="27"/>
      <c r="H12" s="28"/>
      <c r="I12" s="11" t="str">
        <f>IF(H12="SI",IFERROR(VLOOKUP(C12&amp;" "&amp;D12,'u SM'!C:F,4,FALSE)," "),"")</f>
        <v/>
      </c>
      <c r="J12" s="23"/>
      <c r="K12" s="23"/>
      <c r="L12" s="11" t="str">
        <f>IFERROR(IFERROR(VLOOKUP(C12&amp;" "&amp;D12&amp;" / "&amp;J12&amp;" "&amp;K12,DM!C:F,4,FALSE),VLOOKUP(J12&amp;" "&amp;K12&amp;" / "&amp;C12&amp;" "&amp;D12,DM!C:F,4,FALSE)),"")</f>
        <v/>
      </c>
      <c r="M12" s="22"/>
      <c r="N12" s="22"/>
      <c r="O12" s="11" t="str">
        <f>IFERROR(IFERROR(VLOOKUP(M12&amp;" "&amp;N12&amp;" / "&amp;C12&amp;" "&amp;D12,DX!C:F,4,FALSE),VLOOKUP(C12&amp;" "&amp;D12&amp;" / "&amp;M12&amp;" "&amp;N12,DX!C:F,4,FALSE)),"")</f>
        <v/>
      </c>
      <c r="P12" t="str">
        <f>IF(C12="","",SENIOR!$B$3)</f>
        <v/>
      </c>
    </row>
    <row r="13" spans="1:17">
      <c r="A13" s="13">
        <v>4</v>
      </c>
      <c r="B13" s="30" t="str">
        <f>IFERROR(VLOOKUP(C13&amp;" "&amp;D13,Tessere!$C$1:$D$44,2,FALSE),"")</f>
        <v/>
      </c>
      <c r="C13" s="30"/>
      <c r="D13" s="30"/>
      <c r="E13" s="20" t="str">
        <f>IFERROR(VLOOKUP(C13&amp;" "&amp;D13,'u SM'!C:F,2,FALSE),"")</f>
        <v/>
      </c>
      <c r="F13" s="10" t="str">
        <f t="shared" si="0"/>
        <v/>
      </c>
      <c r="G13" s="27"/>
      <c r="H13" s="28"/>
      <c r="I13" s="11" t="str">
        <f>IF(H13="SI",IFERROR(VLOOKUP(C13&amp;" "&amp;D13,'u SM'!C:F,4,FALSE)," "),"")</f>
        <v/>
      </c>
      <c r="J13" s="23"/>
      <c r="K13" s="23"/>
      <c r="L13" s="11" t="str">
        <f>IFERROR(IFERROR(VLOOKUP(C13&amp;" "&amp;D13&amp;" / "&amp;J13&amp;" "&amp;K13,DM!C:F,4,FALSE),VLOOKUP(J13&amp;" "&amp;K13&amp;" / "&amp;C13&amp;" "&amp;D13,DM!C:F,4,FALSE)),"")</f>
        <v/>
      </c>
      <c r="M13" s="23"/>
      <c r="N13" s="23"/>
      <c r="O13" s="11" t="str">
        <f>IFERROR(IFERROR(VLOOKUP(M13&amp;" "&amp;N13&amp;" / "&amp;C13&amp;" "&amp;D13,DX!C:F,4,FALSE),VLOOKUP(C13&amp;" "&amp;D13&amp;" / "&amp;M13&amp;" "&amp;N13,DX!C:F,4,FALSE)),"")</f>
        <v/>
      </c>
      <c r="P13" t="str">
        <f>IF(C13="","",SENIOR!$B$3)</f>
        <v/>
      </c>
    </row>
    <row r="14" spans="1:17">
      <c r="A14" s="12">
        <v>5</v>
      </c>
      <c r="B14" s="30" t="str">
        <f>IFERROR(VLOOKUP(C14&amp;" "&amp;D14,Tessere!$C$1:$D$44,2,FALSE),"")</f>
        <v/>
      </c>
      <c r="C14" s="30"/>
      <c r="D14" s="30"/>
      <c r="E14" s="20" t="str">
        <f>IFERROR(VLOOKUP(C14&amp;" "&amp;D14,'u SM'!C:F,2,FALSE),"")</f>
        <v/>
      </c>
      <c r="F14" s="10" t="str">
        <f t="shared" si="0"/>
        <v/>
      </c>
      <c r="G14" s="27"/>
      <c r="H14" s="28"/>
      <c r="I14" s="11" t="str">
        <f>IF(H14="SI",IFERROR(VLOOKUP(C14&amp;" "&amp;D14,'u SM'!C:F,4,FALSE)," "),"")</f>
        <v/>
      </c>
      <c r="J14" s="23"/>
      <c r="K14" s="23"/>
      <c r="L14" s="11" t="str">
        <f>IFERROR(IFERROR(VLOOKUP(C14&amp;" "&amp;D14&amp;" / "&amp;J14&amp;" "&amp;K14,DM!C:F,4,FALSE),VLOOKUP(J14&amp;" "&amp;K14&amp;" / "&amp;C14&amp;" "&amp;D14,DM!C:F,4,FALSE)),"")</f>
        <v/>
      </c>
      <c r="M14" s="23"/>
      <c r="N14" s="23"/>
      <c r="O14" s="11" t="str">
        <f>IFERROR(IFERROR(VLOOKUP(M14&amp;" "&amp;N14&amp;" / "&amp;C14&amp;" "&amp;D14,DX!C:F,4,FALSE),VLOOKUP(C14&amp;" "&amp;D14&amp;" / "&amp;M14&amp;" "&amp;N14,DX!C:F,4,FALSE)),"")</f>
        <v/>
      </c>
      <c r="P14" t="str">
        <f>IF(C14="","",SENIOR!$B$3)</f>
        <v/>
      </c>
    </row>
    <row r="15" spans="1:17">
      <c r="A15" s="13">
        <v>6</v>
      </c>
      <c r="B15" s="30" t="str">
        <f>IFERROR(VLOOKUP(C15&amp;" "&amp;D15,Tessere!$C$1:$D$44,2,FALSE),"")</f>
        <v/>
      </c>
      <c r="C15" s="30"/>
      <c r="D15" s="30"/>
      <c r="E15" s="20" t="str">
        <f>IFERROR(VLOOKUP(C15&amp;" "&amp;D15,'u SM'!C:F,2,FALSE),"")</f>
        <v/>
      </c>
      <c r="F15" s="10" t="str">
        <f t="shared" si="0"/>
        <v/>
      </c>
      <c r="G15" s="27"/>
      <c r="H15" s="28"/>
      <c r="I15" s="11" t="str">
        <f>IF(H15="SI",IFERROR(VLOOKUP(C15&amp;" "&amp;D15,'u SM'!C:F,4,FALSE)," "),"")</f>
        <v/>
      </c>
      <c r="J15" s="23"/>
      <c r="K15" s="23"/>
      <c r="L15" s="11" t="str">
        <f>IFERROR(IFERROR(VLOOKUP(C15&amp;" "&amp;D15&amp;" / "&amp;J15&amp;" "&amp;K15,DM!C:F,4,FALSE),VLOOKUP(J15&amp;" "&amp;K15&amp;" / "&amp;C15&amp;" "&amp;D15,DM!C:F,4,FALSE)),"")</f>
        <v/>
      </c>
      <c r="M15" s="23"/>
      <c r="N15" s="23"/>
      <c r="O15" s="11" t="str">
        <f>IFERROR(IFERROR(VLOOKUP(M15&amp;" "&amp;N15&amp;" / "&amp;C15&amp;" "&amp;D15,DX!C:F,4,FALSE),VLOOKUP(C15&amp;" "&amp;D15&amp;" / "&amp;M15&amp;" "&amp;N15,DX!C:F,4,FALSE)),"")</f>
        <v/>
      </c>
      <c r="P15" t="str">
        <f>IF(C15="","",SENIOR!$B$3)</f>
        <v/>
      </c>
    </row>
    <row r="16" spans="1:17">
      <c r="A16" s="13">
        <v>7</v>
      </c>
      <c r="B16" s="30" t="str">
        <f>IFERROR(VLOOKUP(C16&amp;" "&amp;D16,Tessere!$C$1:$D$44,2,FALSE),"")</f>
        <v/>
      </c>
      <c r="C16" s="30"/>
      <c r="D16" s="30"/>
      <c r="E16" s="20" t="str">
        <f>IFERROR(VLOOKUP(C16&amp;" "&amp;D16,'u SM'!C:F,2,FALSE),"")</f>
        <v/>
      </c>
      <c r="F16" s="10" t="str">
        <f t="shared" si="0"/>
        <v/>
      </c>
      <c r="G16" s="27"/>
      <c r="H16" s="28"/>
      <c r="I16" s="11" t="str">
        <f>IF(H16="SI",IFERROR(VLOOKUP(C16&amp;" "&amp;D16,'u SM'!C:F,4,FALSE)," "),"")</f>
        <v/>
      </c>
      <c r="J16" s="23"/>
      <c r="K16" s="23"/>
      <c r="L16" s="11" t="str">
        <f>IFERROR(IFERROR(VLOOKUP(C16&amp;" "&amp;D16&amp;" / "&amp;J16&amp;" "&amp;K16,DM!C:F,4,FALSE),VLOOKUP(J16&amp;" "&amp;K16&amp;" / "&amp;C16&amp;" "&amp;D16,DM!C:F,4,FALSE)),"")</f>
        <v/>
      </c>
      <c r="M16" s="23"/>
      <c r="N16" s="23"/>
      <c r="O16" s="11" t="str">
        <f>IFERROR(IFERROR(VLOOKUP(M16&amp;" "&amp;N16&amp;" / "&amp;C16&amp;" "&amp;D16,DX!C:F,4,FALSE),VLOOKUP(C16&amp;" "&amp;D16&amp;" / "&amp;M16&amp;" "&amp;N16,DX!C:F,4,FALSE)),"")</f>
        <v/>
      </c>
      <c r="P16" t="str">
        <f>IF(C16="","",SENIOR!$B$3)</f>
        <v/>
      </c>
    </row>
    <row r="17" spans="1:16">
      <c r="A17" s="12">
        <v>8</v>
      </c>
      <c r="B17" s="30" t="str">
        <f>IFERROR(VLOOKUP(C17&amp;" "&amp;D17,Tessere!$C$1:$D$44,2,FALSE),"")</f>
        <v/>
      </c>
      <c r="C17" s="30"/>
      <c r="D17" s="30"/>
      <c r="E17" s="20" t="str">
        <f>IFERROR(VLOOKUP(C17&amp;" "&amp;D17,'u SM'!C:F,2,FALSE),"")</f>
        <v/>
      </c>
      <c r="F17" s="10" t="str">
        <f t="shared" si="0"/>
        <v/>
      </c>
      <c r="G17" s="27"/>
      <c r="H17" s="28"/>
      <c r="I17" s="11" t="str">
        <f>IF(H17="SI",IFERROR(VLOOKUP(C17&amp;" "&amp;D17,'u SM'!C:F,4,FALSE)," "),"")</f>
        <v/>
      </c>
      <c r="J17" s="23"/>
      <c r="K17" s="23"/>
      <c r="L17" s="11" t="str">
        <f>IFERROR(IFERROR(VLOOKUP(C17&amp;" "&amp;D17&amp;" / "&amp;J17&amp;" "&amp;K17,DM!C:F,4,FALSE),VLOOKUP(J17&amp;" "&amp;K17&amp;" / "&amp;C17&amp;" "&amp;D17,DM!C:F,4,FALSE)),"")</f>
        <v/>
      </c>
      <c r="M17" s="23"/>
      <c r="N17" s="23"/>
      <c r="O17" s="11" t="str">
        <f>IFERROR(IFERROR(VLOOKUP(M17&amp;" "&amp;N17&amp;" / "&amp;C17&amp;" "&amp;D17,DX!C:F,4,FALSE),VLOOKUP(C17&amp;" "&amp;D17&amp;" / "&amp;M17&amp;" "&amp;N17,DX!C:F,4,FALSE)),"")</f>
        <v/>
      </c>
      <c r="P17" t="str">
        <f>IF(C17="","",SENIOR!$B$3)</f>
        <v/>
      </c>
    </row>
    <row r="18" spans="1:16">
      <c r="A18" s="13">
        <v>9</v>
      </c>
      <c r="B18" s="30" t="str">
        <f>IFERROR(VLOOKUP(C18&amp;" "&amp;D18,Tessere!$C$1:$D$44,2,FALSE),"")</f>
        <v/>
      </c>
      <c r="C18" s="30"/>
      <c r="D18" s="30"/>
      <c r="E18" s="20" t="str">
        <f>IFERROR(VLOOKUP(C18&amp;" "&amp;D18,'u SM'!C:F,2,FALSE),"")</f>
        <v/>
      </c>
      <c r="F18" s="10" t="str">
        <f t="shared" si="0"/>
        <v/>
      </c>
      <c r="G18" s="27"/>
      <c r="H18" s="28"/>
      <c r="I18" s="11" t="str">
        <f>IF(H18="SI",IFERROR(VLOOKUP(C18&amp;" "&amp;D18,'u SM'!C:F,4,FALSE)," "),"")</f>
        <v/>
      </c>
      <c r="J18" s="23"/>
      <c r="K18" s="23"/>
      <c r="L18" s="11" t="str">
        <f>IFERROR(IFERROR(VLOOKUP(C18&amp;" "&amp;D18&amp;" / "&amp;J18&amp;" "&amp;K18,DM!C:F,4,FALSE),VLOOKUP(J18&amp;" "&amp;K18&amp;" / "&amp;C18&amp;" "&amp;D18,DM!C:F,4,FALSE)),"")</f>
        <v/>
      </c>
      <c r="M18" s="23"/>
      <c r="N18" s="23"/>
      <c r="O18" s="11" t="str">
        <f>IFERROR(IFERROR(VLOOKUP(M18&amp;" "&amp;N18&amp;" / "&amp;C18&amp;" "&amp;D18,DX!C:F,4,FALSE),VLOOKUP(C18&amp;" "&amp;D18&amp;" / "&amp;M18&amp;" "&amp;N18,DX!C:F,4,FALSE)),"")</f>
        <v/>
      </c>
      <c r="P18" t="str">
        <f>IF(C18="","",SENIOR!$B$3)</f>
        <v/>
      </c>
    </row>
    <row r="19" spans="1:16">
      <c r="A19" s="13">
        <v>10</v>
      </c>
      <c r="B19" s="30" t="str">
        <f>IFERROR(VLOOKUP(C19&amp;" "&amp;D19,Tessere!$C$1:$D$44,2,FALSE),"")</f>
        <v/>
      </c>
      <c r="C19" s="30"/>
      <c r="D19" s="30"/>
      <c r="E19" s="20" t="str">
        <f>IFERROR(VLOOKUP(C19&amp;" "&amp;D19,'u SM'!C:F,2,FALSE),"")</f>
        <v/>
      </c>
      <c r="F19" s="10" t="str">
        <f t="shared" si="0"/>
        <v/>
      </c>
      <c r="G19" s="27"/>
      <c r="H19" s="28"/>
      <c r="I19" s="11" t="str">
        <f>IF(H19="SI",IFERROR(VLOOKUP(C19&amp;" "&amp;D19,'u SM'!C:F,4,FALSE)," "),"")</f>
        <v/>
      </c>
      <c r="J19" s="23"/>
      <c r="K19" s="23"/>
      <c r="L19" s="11" t="str">
        <f>IFERROR(IFERROR(VLOOKUP(C19&amp;" "&amp;D19&amp;" / "&amp;J19&amp;" "&amp;K19,DM!C:F,4,FALSE),VLOOKUP(J19&amp;" "&amp;K19&amp;" / "&amp;C19&amp;" "&amp;D19,DM!C:F,4,FALSE)),"")</f>
        <v/>
      </c>
      <c r="M19" s="23"/>
      <c r="N19" s="23"/>
      <c r="O19" s="11" t="str">
        <f>IFERROR(IFERROR(VLOOKUP(M19&amp;" "&amp;N19&amp;" / "&amp;C19&amp;" "&amp;D19,DX!C:F,4,FALSE),VLOOKUP(C19&amp;" "&amp;D19&amp;" / "&amp;M19&amp;" "&amp;N19,DX!C:F,4,FALSE)),"")</f>
        <v/>
      </c>
      <c r="P19" t="str">
        <f>IF(C19="","",SENIOR!$B$3)</f>
        <v/>
      </c>
    </row>
    <row r="20" spans="1:16" ht="15" customHeight="1">
      <c r="A20" s="12">
        <v>11</v>
      </c>
      <c r="B20" s="30" t="str">
        <f>IFERROR(VLOOKUP(C20&amp;" "&amp;D20,Tessere!$C$1:$D$44,2,FALSE),"")</f>
        <v/>
      </c>
      <c r="C20" s="30"/>
      <c r="D20" s="30"/>
      <c r="E20" s="20" t="str">
        <f>IFERROR(VLOOKUP(C20&amp;" "&amp;D20,'u SM'!C:F,2,FALSE),"")</f>
        <v/>
      </c>
      <c r="F20" s="10" t="str">
        <f t="shared" si="0"/>
        <v/>
      </c>
      <c r="G20" s="27"/>
      <c r="H20" s="28"/>
      <c r="I20" s="11" t="str">
        <f>IF(H20="SI",IFERROR(VLOOKUP(C20&amp;" "&amp;D20,'u SM'!C:F,4,FALSE)," "),"")</f>
        <v/>
      </c>
      <c r="J20" s="23"/>
      <c r="K20" s="23"/>
      <c r="L20" s="11" t="str">
        <f>IFERROR(IFERROR(VLOOKUP(C20&amp;" "&amp;D20&amp;" / "&amp;J20&amp;" "&amp;K20,DM!C:F,4,FALSE),VLOOKUP(J20&amp;" "&amp;K20&amp;" / "&amp;C20&amp;" "&amp;D20,DM!C:F,4,FALSE)),"")</f>
        <v/>
      </c>
      <c r="M20" s="23"/>
      <c r="N20" s="23"/>
      <c r="O20" s="11" t="str">
        <f>IFERROR(IFERROR(VLOOKUP(M20&amp;" "&amp;N20&amp;" / "&amp;C20&amp;" "&amp;D20,DX!C:F,4,FALSE),VLOOKUP(C20&amp;" "&amp;D20&amp;" / "&amp;M20&amp;" "&amp;N20,DX!C:F,4,FALSE)),"")</f>
        <v/>
      </c>
      <c r="P20" t="str">
        <f>IF(C20="","",SENIOR!$B$3)</f>
        <v/>
      </c>
    </row>
    <row r="21" spans="1:16" ht="13.5" customHeight="1">
      <c r="A21" s="13">
        <v>12</v>
      </c>
      <c r="B21" s="30" t="str">
        <f>IFERROR(VLOOKUP(C21&amp;" "&amp;D21,Tessere!$C$1:$D$44,2,FALSE),"")</f>
        <v/>
      </c>
      <c r="C21" s="30"/>
      <c r="D21" s="30"/>
      <c r="E21" s="20" t="str">
        <f>IFERROR(VLOOKUP(C21&amp;" "&amp;D21,'u SM'!C:F,2,FALSE),"")</f>
        <v/>
      </c>
      <c r="F21" s="10" t="str">
        <f t="shared" si="0"/>
        <v/>
      </c>
      <c r="G21" s="27"/>
      <c r="H21" s="28"/>
      <c r="I21" s="11" t="str">
        <f>IF(H21="SI",IFERROR(VLOOKUP(C21&amp;" "&amp;D21,'u SM'!C:F,4,FALSE)," "),"")</f>
        <v/>
      </c>
      <c r="J21" s="23"/>
      <c r="K21" s="23"/>
      <c r="L21" s="11" t="str">
        <f>IFERROR(IFERROR(VLOOKUP(C21&amp;" "&amp;D21&amp;" / "&amp;J21&amp;" "&amp;K21,DM!C:F,4,FALSE),VLOOKUP(J21&amp;" "&amp;K21&amp;" / "&amp;C21&amp;" "&amp;D21,DM!C:F,4,FALSE)),"")</f>
        <v/>
      </c>
      <c r="M21" s="23"/>
      <c r="N21" s="23"/>
      <c r="O21" s="11" t="str">
        <f>IFERROR(IFERROR(VLOOKUP(M21&amp;" "&amp;N21&amp;" / "&amp;C21&amp;" "&amp;D21,DX!C:F,4,FALSE),VLOOKUP(C21&amp;" "&amp;D21&amp;" / "&amp;M21&amp;" "&amp;N21,DX!C:F,4,FALSE)),"")</f>
        <v/>
      </c>
      <c r="P21" t="str">
        <f>IF(C21="","",SENIOR!$B$3)</f>
        <v/>
      </c>
    </row>
    <row r="22" spans="1:16">
      <c r="A22" s="13">
        <v>13</v>
      </c>
      <c r="B22" s="30" t="str">
        <f>IFERROR(VLOOKUP(C22&amp;" "&amp;D22,Tessere!$C$1:$D$44,2,FALSE),"")</f>
        <v/>
      </c>
      <c r="C22" s="30"/>
      <c r="D22" s="30"/>
      <c r="E22" s="20" t="str">
        <f>IFERROR(VLOOKUP(C22&amp;" "&amp;D22,'u SM'!C:F,2,FALSE),"")</f>
        <v/>
      </c>
      <c r="F22" s="10" t="str">
        <f t="shared" si="0"/>
        <v/>
      </c>
      <c r="G22" s="27"/>
      <c r="H22" s="28"/>
      <c r="I22" s="11" t="str">
        <f>IF(H22="SI",IFERROR(VLOOKUP(C22&amp;" "&amp;D22,'u SM'!C:F,4,FALSE)," "),"")</f>
        <v/>
      </c>
      <c r="J22" s="23"/>
      <c r="K22" s="23"/>
      <c r="L22" s="11" t="str">
        <f>IFERROR(IFERROR(VLOOKUP(C22&amp;" "&amp;D22&amp;" / "&amp;J22&amp;" "&amp;K22,DM!C:F,4,FALSE),VLOOKUP(J22&amp;" "&amp;K22&amp;" / "&amp;C22&amp;" "&amp;D22,DM!C:F,4,FALSE)),"")</f>
        <v/>
      </c>
      <c r="M22" s="23"/>
      <c r="N22" s="23"/>
      <c r="O22" s="11" t="str">
        <f>IFERROR(IFERROR(VLOOKUP(M22&amp;" "&amp;N22&amp;" / "&amp;C22&amp;" "&amp;D22,DX!C:F,4,FALSE),VLOOKUP(C22&amp;" "&amp;D22&amp;" / "&amp;M22&amp;" "&amp;N22,DX!C:F,4,FALSE)),"")</f>
        <v/>
      </c>
      <c r="P22" t="str">
        <f>IF(C22="","",SENIOR!$B$3)</f>
        <v/>
      </c>
    </row>
    <row r="23" spans="1:16">
      <c r="A23" s="12">
        <v>14</v>
      </c>
      <c r="B23" s="30" t="str">
        <f>IFERROR(VLOOKUP(C23&amp;" "&amp;D23,Tessere!$C$1:$D$44,2,FALSE),"")</f>
        <v/>
      </c>
      <c r="C23" s="30"/>
      <c r="D23" s="30"/>
      <c r="E23" s="20" t="str">
        <f>IFERROR(VLOOKUP(C23&amp;" "&amp;D23,'u SM'!C:F,2,FALSE),"")</f>
        <v/>
      </c>
      <c r="F23" s="10" t="str">
        <f t="shared" si="0"/>
        <v/>
      </c>
      <c r="G23" s="27"/>
      <c r="H23" s="28"/>
      <c r="I23" s="11" t="str">
        <f>IF(H23="SI",IFERROR(VLOOKUP(C23&amp;" "&amp;D23,'u SM'!C:F,4,FALSE)," "),"")</f>
        <v/>
      </c>
      <c r="J23" s="23"/>
      <c r="K23" s="23"/>
      <c r="L23" s="11" t="str">
        <f>IFERROR(IFERROR(VLOOKUP(C23&amp;" "&amp;D23&amp;" / "&amp;J23&amp;" "&amp;K23,DM!C:F,4,FALSE),VLOOKUP(J23&amp;" "&amp;K23&amp;" / "&amp;C23&amp;" "&amp;D23,DM!C:F,4,FALSE)),"")</f>
        <v/>
      </c>
      <c r="M23" s="23"/>
      <c r="N23" s="23"/>
      <c r="O23" s="11" t="str">
        <f>IFERROR(IFERROR(VLOOKUP(M23&amp;" "&amp;N23&amp;" / "&amp;C23&amp;" "&amp;D23,DX!C:F,4,FALSE),VLOOKUP(C23&amp;" "&amp;D23&amp;" / "&amp;M23&amp;" "&amp;N23,DX!C:F,4,FALSE)),"")</f>
        <v/>
      </c>
      <c r="P23" t="str">
        <f>IF(C23="","",SENIOR!$B$3)</f>
        <v/>
      </c>
    </row>
    <row r="24" spans="1:16">
      <c r="A24" s="13">
        <v>15</v>
      </c>
      <c r="B24" s="30" t="str">
        <f>IFERROR(VLOOKUP(C24&amp;" "&amp;D24,Tessere!$C$1:$D$44,2,FALSE),"")</f>
        <v/>
      </c>
      <c r="C24" s="30"/>
      <c r="D24" s="30"/>
      <c r="E24" s="20" t="str">
        <f>IFERROR(VLOOKUP(C24&amp;" "&amp;D24,'u SM'!C:F,2,FALSE),"")</f>
        <v/>
      </c>
      <c r="F24" s="10" t="str">
        <f t="shared" si="0"/>
        <v/>
      </c>
      <c r="G24" s="27"/>
      <c r="H24" s="28"/>
      <c r="I24" s="11" t="str">
        <f>IF(H24="SI",IFERROR(VLOOKUP(C24&amp;" "&amp;D24,'u SM'!C:F,4,FALSE)," "),"")</f>
        <v/>
      </c>
      <c r="J24" s="23"/>
      <c r="K24" s="23"/>
      <c r="L24" s="11" t="str">
        <f>IFERROR(IFERROR(VLOOKUP(C24&amp;" "&amp;D24&amp;" / "&amp;J24&amp;" "&amp;K24,DM!C:F,4,FALSE),VLOOKUP(J24&amp;" "&amp;K24&amp;" / "&amp;C24&amp;" "&amp;D24,DM!C:F,4,FALSE)),"")</f>
        <v/>
      </c>
      <c r="M24" s="23"/>
      <c r="N24" s="23"/>
      <c r="O24" s="11" t="str">
        <f>IFERROR(IFERROR(VLOOKUP(M24&amp;" "&amp;N24&amp;" / "&amp;C24&amp;" "&amp;D24,DX!C:F,4,FALSE),VLOOKUP(C24&amp;" "&amp;D24&amp;" / "&amp;M24&amp;" "&amp;N24,DX!C:F,4,FALSE)),"")</f>
        <v/>
      </c>
      <c r="P24" t="str">
        <f>IF(C24="","",SENIOR!$B$3)</f>
        <v/>
      </c>
    </row>
    <row r="25" spans="1:16">
      <c r="A25" s="13">
        <v>16</v>
      </c>
      <c r="B25" s="30" t="str">
        <f>IFERROR(VLOOKUP(C25&amp;" "&amp;D25,Tessere!$C$1:$D$44,2,FALSE),"")</f>
        <v/>
      </c>
      <c r="C25" s="30"/>
      <c r="D25" s="30"/>
      <c r="E25" s="20" t="str">
        <f>IFERROR(VLOOKUP(C25&amp;" "&amp;D25,'u SM'!C:F,2,FALSE),"")</f>
        <v/>
      </c>
      <c r="F25" s="10" t="str">
        <f t="shared" si="0"/>
        <v/>
      </c>
      <c r="G25" s="27"/>
      <c r="H25" s="28"/>
      <c r="I25" s="11" t="str">
        <f>IF(H25="SI",IFERROR(VLOOKUP(C25&amp;" "&amp;D25,'u SM'!C:F,4,FALSE)," "),"")</f>
        <v/>
      </c>
      <c r="J25" s="23"/>
      <c r="K25" s="23"/>
      <c r="L25" s="11" t="str">
        <f>IFERROR(IFERROR(VLOOKUP(C25&amp;" "&amp;D25&amp;" / "&amp;J25&amp;" "&amp;K25,DM!C:F,4,FALSE),VLOOKUP(J25&amp;" "&amp;K25&amp;" / "&amp;C25&amp;" "&amp;D25,DM!C:F,4,FALSE)),"")</f>
        <v/>
      </c>
      <c r="M25" s="23"/>
      <c r="N25" s="23"/>
      <c r="O25" s="11" t="str">
        <f>IFERROR(IFERROR(VLOOKUP(M25&amp;" "&amp;N25&amp;" / "&amp;C25&amp;" "&amp;D25,DX!C:F,4,FALSE),VLOOKUP(C25&amp;" "&amp;D25&amp;" / "&amp;M25&amp;" "&amp;N25,DX!C:F,4,FALSE)),"")</f>
        <v/>
      </c>
      <c r="P25" t="str">
        <f>IF(C25="","",SENIOR!$B$3)</f>
        <v/>
      </c>
    </row>
    <row r="26" spans="1:16">
      <c r="A26" s="12">
        <v>17</v>
      </c>
      <c r="B26" s="30" t="str">
        <f>IFERROR(VLOOKUP(C26&amp;" "&amp;D26,Tessere!$C$1:$D$44,2,FALSE),"")</f>
        <v/>
      </c>
      <c r="C26" s="30"/>
      <c r="D26" s="30"/>
      <c r="E26" s="20" t="str">
        <f>IFERROR(VLOOKUP(C26&amp;" "&amp;D26,'u SM'!C:F,2,FALSE),"")</f>
        <v/>
      </c>
      <c r="F26" s="10" t="str">
        <f t="shared" si="0"/>
        <v/>
      </c>
      <c r="G26" s="27"/>
      <c r="H26" s="28"/>
      <c r="I26" s="11" t="str">
        <f>IF(H26="SI",IFERROR(VLOOKUP(C26&amp;" "&amp;D26,'u SM'!C:F,4,FALSE)," "),"")</f>
        <v/>
      </c>
      <c r="J26" s="23"/>
      <c r="K26" s="23"/>
      <c r="L26" s="11" t="str">
        <f>IFERROR(IFERROR(VLOOKUP(C26&amp;" "&amp;D26&amp;" / "&amp;J26&amp;" "&amp;K26,DM!C:F,4,FALSE),VLOOKUP(J26&amp;" "&amp;K26&amp;" / "&amp;C26&amp;" "&amp;D26,DM!C:F,4,FALSE)),"")</f>
        <v/>
      </c>
      <c r="M26" s="23"/>
      <c r="N26" s="23"/>
      <c r="O26" s="11" t="str">
        <f>IFERROR(IFERROR(VLOOKUP(M26&amp;" "&amp;N26&amp;" / "&amp;C26&amp;" "&amp;D26,DX!C:F,4,FALSE),VLOOKUP(C26&amp;" "&amp;D26&amp;" / "&amp;M26&amp;" "&amp;N26,DX!C:F,4,FALSE)),"")</f>
        <v/>
      </c>
      <c r="P26" t="str">
        <f>IF(C26="","",SENIOR!$B$3)</f>
        <v/>
      </c>
    </row>
    <row r="27" spans="1:16">
      <c r="A27" s="13">
        <v>18</v>
      </c>
      <c r="B27" s="30" t="str">
        <f>IFERROR(VLOOKUP(C27&amp;" "&amp;D27,Tessere!$C$1:$D$44,2,FALSE),"")</f>
        <v/>
      </c>
      <c r="C27" s="30"/>
      <c r="D27" s="30"/>
      <c r="E27" s="20" t="str">
        <f>IFERROR(VLOOKUP(C27&amp;" "&amp;D27,'u SM'!C:F,2,FALSE),"")</f>
        <v/>
      </c>
      <c r="F27" s="10" t="str">
        <f t="shared" si="0"/>
        <v/>
      </c>
      <c r="G27" s="28"/>
      <c r="H27" s="28"/>
      <c r="I27" s="11" t="str">
        <f>IF(H27="SI",IFERROR(VLOOKUP(C27&amp;" "&amp;D27,'u SM'!C:F,4,FALSE)," "),"")</f>
        <v/>
      </c>
      <c r="J27" s="23"/>
      <c r="K27" s="23"/>
      <c r="L27" s="11" t="str">
        <f>IFERROR(IFERROR(VLOOKUP(C27&amp;" "&amp;D27&amp;" / "&amp;J27&amp;" "&amp;K27,DM!C:F,4,FALSE),VLOOKUP(J27&amp;" "&amp;K27&amp;" / "&amp;C27&amp;" "&amp;D27,DM!C:F,4,FALSE)),"")</f>
        <v/>
      </c>
      <c r="M27" s="23"/>
      <c r="N27" s="23"/>
      <c r="O27" s="11" t="str">
        <f>IFERROR(IFERROR(VLOOKUP(M27&amp;" "&amp;N27&amp;" / "&amp;C27&amp;" "&amp;D27,DX!C:F,4,FALSE),VLOOKUP(C27&amp;" "&amp;D27&amp;" / "&amp;M27&amp;" "&amp;N27,DX!C:F,4,FALSE)),"")</f>
        <v/>
      </c>
      <c r="P27" t="str">
        <f>IF(C27="","",SENIOR!$B$3)</f>
        <v/>
      </c>
    </row>
    <row r="28" spans="1:16">
      <c r="A28" s="13">
        <v>19</v>
      </c>
      <c r="B28" s="30" t="str">
        <f>IFERROR(VLOOKUP(C28&amp;" "&amp;D28,Tessere!$C$1:$D$44,2,FALSE),"")</f>
        <v/>
      </c>
      <c r="C28" s="30"/>
      <c r="D28" s="30"/>
      <c r="E28" s="20" t="str">
        <f>IFERROR(VLOOKUP(C28&amp;" "&amp;D28,'u SM'!C:F,2,FALSE),"")</f>
        <v/>
      </c>
      <c r="F28" s="10" t="str">
        <f t="shared" si="0"/>
        <v/>
      </c>
      <c r="G28" s="28"/>
      <c r="H28" s="28"/>
      <c r="I28" s="11" t="str">
        <f>IF(H28="SI",IFERROR(VLOOKUP(C28&amp;" "&amp;D28,'u SM'!C:F,4,FALSE)," "),"")</f>
        <v/>
      </c>
      <c r="J28" s="23"/>
      <c r="K28" s="23"/>
      <c r="L28" s="11" t="str">
        <f>IFERROR(IFERROR(VLOOKUP(C28&amp;" "&amp;D28&amp;" / "&amp;J28&amp;" "&amp;K28,DM!C:F,4,FALSE),VLOOKUP(J28&amp;" "&amp;K28&amp;" / "&amp;C28&amp;" "&amp;D28,DM!C:F,4,FALSE)),"")</f>
        <v/>
      </c>
      <c r="M28" s="23"/>
      <c r="N28" s="23"/>
      <c r="O28" s="11" t="str">
        <f>IFERROR(IFERROR(VLOOKUP(M28&amp;" "&amp;N28&amp;" / "&amp;C28&amp;" "&amp;D28,DX!C:F,4,FALSE),VLOOKUP(C28&amp;" "&amp;D28&amp;" / "&amp;M28&amp;" "&amp;N28,DX!C:F,4,FALSE)),"")</f>
        <v/>
      </c>
      <c r="P28" t="str">
        <f>IF(C28="","",SENIOR!$B$3)</f>
        <v/>
      </c>
    </row>
    <row r="29" spans="1:16">
      <c r="A29" s="13">
        <v>20</v>
      </c>
      <c r="B29" s="30" t="str">
        <f>IFERROR(VLOOKUP(C29&amp;" "&amp;D29,Tessere!$C$1:$D$44,2,FALSE),"")</f>
        <v/>
      </c>
      <c r="C29" s="30"/>
      <c r="D29" s="30"/>
      <c r="E29" s="20" t="str">
        <f>IFERROR(VLOOKUP(C29&amp;" "&amp;D29,'u SM'!C:F,2,FALSE),"")</f>
        <v/>
      </c>
      <c r="F29" s="10" t="str">
        <f t="shared" si="0"/>
        <v/>
      </c>
      <c r="G29" s="28"/>
      <c r="H29" s="28"/>
      <c r="I29" s="11" t="str">
        <f>IF(H29="SI",IFERROR(VLOOKUP(C29&amp;" "&amp;D29,'u SM'!C:F,4,FALSE)," "),"")</f>
        <v/>
      </c>
      <c r="J29" s="23"/>
      <c r="K29" s="23"/>
      <c r="L29" s="11" t="str">
        <f>IFERROR(IFERROR(VLOOKUP(C29&amp;" "&amp;D29&amp;" / "&amp;J29&amp;" "&amp;K29,DM!C:F,4,FALSE),VLOOKUP(J29&amp;" "&amp;K29&amp;" / "&amp;C29&amp;" "&amp;D29,DM!C:F,4,FALSE)),"")</f>
        <v/>
      </c>
      <c r="M29" s="23"/>
      <c r="N29" s="23"/>
      <c r="O29" s="11" t="str">
        <f>IFERROR(IFERROR(VLOOKUP(M29&amp;" "&amp;N29&amp;" / "&amp;C29&amp;" "&amp;D29,DX!C:F,4,FALSE),VLOOKUP(C29&amp;" "&amp;D29&amp;" / "&amp;M29&amp;" "&amp;N29,DX!C:F,4,FALSE)),"")</f>
        <v/>
      </c>
      <c r="P29" t="str">
        <f>IF(C29="","",SENIOR!$B$3)</f>
        <v/>
      </c>
    </row>
    <row r="30" spans="1:16">
      <c r="A30" s="18">
        <v>21</v>
      </c>
      <c r="B30" s="24" t="str">
        <f>IFERROR(VLOOKUP(C30&amp;" "&amp;D30,Tessere!$C$1:$D$44,2,FALSE),"")</f>
        <v/>
      </c>
      <c r="C30" s="24"/>
      <c r="D30" s="24"/>
      <c r="E30" s="15" t="str">
        <f>IFERROR(VLOOKUP(C30&amp;" "&amp;D30,'u SF'!C:F,2,FALSE),"")</f>
        <v/>
      </c>
      <c r="F30" s="16" t="str">
        <f>IF(C30="","","F")</f>
        <v/>
      </c>
      <c r="G30" s="29"/>
      <c r="H30" s="29"/>
      <c r="I30" s="16" t="str">
        <f>IF(H30="SI",IFERROR(VLOOKUP(C30&amp;" "&amp;D30,'u SF'!C:F,4,FALSE)," "),"")</f>
        <v/>
      </c>
      <c r="J30" s="24"/>
      <c r="K30" s="24"/>
      <c r="L30" s="17" t="str">
        <f>IFERROR(IFERROR(VLOOKUP(C30&amp;" "&amp;D30&amp;" / "&amp;J30&amp;" "&amp;K30,DF!C:F,4,FALSE),VLOOKUP(J30&amp;" "&amp;K30&amp;" / "&amp;C30&amp;" "&amp;D30,DF!C:F,4,FALSE)),"")</f>
        <v/>
      </c>
      <c r="M30" s="24"/>
      <c r="N30" s="24"/>
      <c r="O30" s="16" t="str">
        <f>IFERROR(IFERROR(VLOOKUP(M30&amp;" "&amp;N30&amp;" / "&amp;C30&amp;" "&amp;D30,DX!C:F,4,FALSE),VLOOKUP(C30&amp;" "&amp;D30&amp;" / "&amp;M30&amp;" "&amp;N30,DX!C:F,4,FALSE)),"")</f>
        <v/>
      </c>
      <c r="P30" t="str">
        <f>IF(C30="","",SENIOR!$B$3)</f>
        <v/>
      </c>
    </row>
    <row r="31" spans="1:16">
      <c r="A31" s="18">
        <v>22</v>
      </c>
      <c r="B31" s="24" t="str">
        <f>IFERROR(VLOOKUP(C31&amp;" "&amp;D31,Tessere!$C$1:$D$44,2,FALSE),"")</f>
        <v/>
      </c>
      <c r="C31" s="24"/>
      <c r="D31" s="24"/>
      <c r="E31" s="15" t="str">
        <f>IFERROR(VLOOKUP(C31&amp;" "&amp;D31,'u SF'!C:F,2,FALSE),"")</f>
        <v/>
      </c>
      <c r="F31" s="16" t="str">
        <f t="shared" ref="F31:F49" si="1">IF(C31="","","F")</f>
        <v/>
      </c>
      <c r="G31" s="29"/>
      <c r="H31" s="29"/>
      <c r="I31" s="16" t="str">
        <f>IF(H31="SI",IFERROR(VLOOKUP(C31&amp;" "&amp;D31,'u SF'!C:F,4,FALSE)," "),"")</f>
        <v/>
      </c>
      <c r="J31" s="24"/>
      <c r="K31" s="24"/>
      <c r="L31" s="17" t="str">
        <f>IFERROR(IFERROR(VLOOKUP(C31&amp;" "&amp;D31&amp;" / "&amp;J31&amp;" "&amp;K31,DF!C:F,4,FALSE),VLOOKUP(J31&amp;" "&amp;K31&amp;" / "&amp;C31&amp;" "&amp;D31,DF!C:F,4,FALSE)),"")</f>
        <v/>
      </c>
      <c r="M31" s="24"/>
      <c r="N31" s="24"/>
      <c r="O31" s="16" t="str">
        <f>IFERROR(IFERROR(VLOOKUP(M31&amp;" "&amp;N31&amp;" / "&amp;C31&amp;" "&amp;D31,DX!C:F,4,FALSE),VLOOKUP(C31&amp;" "&amp;D31&amp;" / "&amp;M31&amp;" "&amp;N31,DX!C:F,4,FALSE)),"")</f>
        <v/>
      </c>
      <c r="P31" t="str">
        <f>IF(C31="","",SENIOR!$B$3)</f>
        <v/>
      </c>
    </row>
    <row r="32" spans="1:16">
      <c r="A32" s="14">
        <v>23</v>
      </c>
      <c r="B32" s="24" t="str">
        <f>IFERROR(VLOOKUP(C32&amp;" "&amp;D32,Tessere!$C$1:$D$44,2,FALSE),"")</f>
        <v/>
      </c>
      <c r="C32" s="24"/>
      <c r="D32" s="24"/>
      <c r="E32" s="15" t="str">
        <f>IFERROR(VLOOKUP(C32&amp;" "&amp;D32,'u SF'!C:F,2,FALSE),"")</f>
        <v/>
      </c>
      <c r="F32" s="16" t="str">
        <f t="shared" si="1"/>
        <v/>
      </c>
      <c r="G32" s="29"/>
      <c r="H32" s="29"/>
      <c r="I32" s="16" t="str">
        <f>IF(H32="SI",IFERROR(VLOOKUP(C32&amp;" "&amp;D32,'u SF'!C:F,4,FALSE)," "),"")</f>
        <v/>
      </c>
      <c r="J32" s="24"/>
      <c r="K32" s="24"/>
      <c r="L32" s="17" t="str">
        <f>IFERROR(IFERROR(VLOOKUP(C32&amp;" "&amp;D32&amp;" / "&amp;J32&amp;" "&amp;K32,DF!C:F,4,FALSE),VLOOKUP(J32&amp;" "&amp;K32&amp;" / "&amp;C32&amp;" "&amp;D32,DF!C:F,4,FALSE)),"")</f>
        <v/>
      </c>
      <c r="M32" s="24"/>
      <c r="N32" s="24"/>
      <c r="O32" s="16" t="str">
        <f>IFERROR(IFERROR(VLOOKUP(M32&amp;" "&amp;N32&amp;" / "&amp;C32&amp;" "&amp;D32,DX!C:F,4,FALSE),VLOOKUP(C32&amp;" "&amp;D32&amp;" / "&amp;M32&amp;" "&amp;N32,DX!C:F,4,FALSE)),"")</f>
        <v/>
      </c>
      <c r="P32" t="str">
        <f>IF(C32="","",SENIOR!$B$3)</f>
        <v/>
      </c>
    </row>
    <row r="33" spans="1:16">
      <c r="A33" s="18">
        <v>24</v>
      </c>
      <c r="B33" s="24" t="str">
        <f>IFERROR(VLOOKUP(C33&amp;" "&amp;D33,Tessere!$C$1:$D$44,2,FALSE),"")</f>
        <v/>
      </c>
      <c r="C33" s="24"/>
      <c r="D33" s="24"/>
      <c r="E33" s="15" t="str">
        <f>IFERROR(VLOOKUP(C33&amp;" "&amp;D33,'u SF'!C:F,2,FALSE),"")</f>
        <v/>
      </c>
      <c r="F33" s="16" t="str">
        <f t="shared" si="1"/>
        <v/>
      </c>
      <c r="G33" s="29"/>
      <c r="H33" s="29"/>
      <c r="I33" s="16" t="str">
        <f>IF(H33="SI",IFERROR(VLOOKUP(C33&amp;" "&amp;D33,'u SF'!C:F,4,FALSE)," "),"")</f>
        <v/>
      </c>
      <c r="J33" s="24"/>
      <c r="K33" s="24"/>
      <c r="L33" s="17" t="str">
        <f>IFERROR(IFERROR(VLOOKUP(C33&amp;" "&amp;D33&amp;" / "&amp;J33&amp;" "&amp;K33,DF!C:F,4,FALSE),VLOOKUP(J33&amp;" "&amp;K33&amp;" / "&amp;C33&amp;" "&amp;D33,DF!C:F,4,FALSE)),"")</f>
        <v/>
      </c>
      <c r="M33" s="24"/>
      <c r="N33" s="24"/>
      <c r="O33" s="16" t="str">
        <f>IFERROR(IFERROR(VLOOKUP(M33&amp;" "&amp;N33&amp;" / "&amp;C33&amp;" "&amp;D33,DX!C:F,4,FALSE),VLOOKUP(C33&amp;" "&amp;D33&amp;" / "&amp;M33&amp;" "&amp;N33,DX!C:F,4,FALSE)),"")</f>
        <v/>
      </c>
      <c r="P33" t="str">
        <f>IF(C33="","",SENIOR!$B$3)</f>
        <v/>
      </c>
    </row>
    <row r="34" spans="1:16">
      <c r="A34" s="18">
        <v>25</v>
      </c>
      <c r="B34" s="24" t="str">
        <f>IFERROR(VLOOKUP(C34&amp;" "&amp;D34,Tessere!$C$1:$D$44,2,FALSE),"")</f>
        <v/>
      </c>
      <c r="C34" s="24"/>
      <c r="D34" s="24"/>
      <c r="E34" s="15" t="str">
        <f>IFERROR(VLOOKUP(C34&amp;" "&amp;D34,'u SF'!C:F,2,FALSE),"")</f>
        <v/>
      </c>
      <c r="F34" s="16" t="str">
        <f t="shared" si="1"/>
        <v/>
      </c>
      <c r="G34" s="29"/>
      <c r="H34" s="29"/>
      <c r="I34" s="16" t="str">
        <f>IF(H34="SI",IFERROR(VLOOKUP(C34&amp;" "&amp;D34,'u SF'!C:F,4,FALSE)," "),"")</f>
        <v/>
      </c>
      <c r="J34" s="24"/>
      <c r="K34" s="24"/>
      <c r="L34" s="17" t="str">
        <f>IFERROR(IFERROR(VLOOKUP(C34&amp;" "&amp;D34&amp;" / "&amp;J34&amp;" "&amp;K34,DF!C:F,4,FALSE),VLOOKUP(J34&amp;" "&amp;K34&amp;" / "&amp;C34&amp;" "&amp;D34,DF!C:F,4,FALSE)),"")</f>
        <v/>
      </c>
      <c r="M34" s="24"/>
      <c r="N34" s="24"/>
      <c r="O34" s="16" t="str">
        <f>IFERROR(IFERROR(VLOOKUP(M34&amp;" "&amp;N34&amp;" / "&amp;C34&amp;" "&amp;D34,DX!C:F,4,FALSE),VLOOKUP(C34&amp;" "&amp;D34&amp;" / "&amp;M34&amp;" "&amp;N34,DX!C:F,4,FALSE)),"")</f>
        <v/>
      </c>
      <c r="P34" t="str">
        <f>IF(C34="","",SENIOR!$B$3)</f>
        <v/>
      </c>
    </row>
    <row r="35" spans="1:16">
      <c r="A35" s="18">
        <v>26</v>
      </c>
      <c r="B35" s="24" t="str">
        <f>IFERROR(VLOOKUP(C35&amp;" "&amp;D35,Tessere!$C$1:$D$44,2,FALSE),"")</f>
        <v/>
      </c>
      <c r="C35" s="24"/>
      <c r="D35" s="24"/>
      <c r="E35" s="15" t="str">
        <f>IFERROR(VLOOKUP(C35&amp;" "&amp;D35,'u SF'!C:F,2,FALSE),"")</f>
        <v/>
      </c>
      <c r="F35" s="16" t="str">
        <f t="shared" si="1"/>
        <v/>
      </c>
      <c r="G35" s="29"/>
      <c r="H35" s="29"/>
      <c r="I35" s="16" t="str">
        <f>IF(H35="SI",IFERROR(VLOOKUP(C35&amp;" "&amp;D35,'u SF'!C:F,4,FALSE)," "),"")</f>
        <v/>
      </c>
      <c r="J35" s="24"/>
      <c r="K35" s="24"/>
      <c r="L35" s="17" t="str">
        <f>IFERROR(IFERROR(VLOOKUP(C35&amp;" "&amp;D35&amp;" / "&amp;J35&amp;" "&amp;K35,DF!C:F,4,FALSE),VLOOKUP(J35&amp;" "&amp;K35&amp;" / "&amp;C35&amp;" "&amp;D35,DF!C:F,4,FALSE)),"")</f>
        <v/>
      </c>
      <c r="M35" s="24"/>
      <c r="N35" s="24"/>
      <c r="O35" s="16" t="str">
        <f>IFERROR(IFERROR(VLOOKUP(M35&amp;" "&amp;N35&amp;" / "&amp;C35&amp;" "&amp;D35,DX!C:F,4,FALSE),VLOOKUP(C35&amp;" "&amp;D35&amp;" / "&amp;M35&amp;" "&amp;N35,DX!C:F,4,FALSE)),"")</f>
        <v/>
      </c>
      <c r="P35" t="str">
        <f>IF(C35="","",SENIOR!$B$3)</f>
        <v/>
      </c>
    </row>
    <row r="36" spans="1:16">
      <c r="A36" s="18">
        <v>27</v>
      </c>
      <c r="B36" s="24" t="str">
        <f>IFERROR(VLOOKUP(C36&amp;" "&amp;D36,Tessere!$C$1:$D$44,2,FALSE),"")</f>
        <v/>
      </c>
      <c r="C36" s="24"/>
      <c r="D36" s="24"/>
      <c r="E36" s="15" t="str">
        <f>IFERROR(VLOOKUP(C36&amp;" "&amp;D36,'u SF'!C:F,2,FALSE),"")</f>
        <v/>
      </c>
      <c r="F36" s="16" t="str">
        <f t="shared" si="1"/>
        <v/>
      </c>
      <c r="G36" s="29"/>
      <c r="H36" s="29"/>
      <c r="I36" s="16" t="str">
        <f>IF(H36="SI",IFERROR(VLOOKUP(C36&amp;" "&amp;D36,'u SF'!C:F,4,FALSE)," "),"")</f>
        <v/>
      </c>
      <c r="J36" s="24"/>
      <c r="K36" s="24"/>
      <c r="L36" s="17" t="str">
        <f>IFERROR(IFERROR(VLOOKUP(C36&amp;" "&amp;D36&amp;" / "&amp;J36&amp;" "&amp;K36,DF!C:F,4,FALSE),VLOOKUP(J36&amp;" "&amp;K36&amp;" / "&amp;C36&amp;" "&amp;D36,DF!C:F,4,FALSE)),"")</f>
        <v/>
      </c>
      <c r="M36" s="24"/>
      <c r="N36" s="24"/>
      <c r="O36" s="16" t="str">
        <f>IFERROR(IFERROR(VLOOKUP(M36&amp;" "&amp;N36&amp;" / "&amp;C36&amp;" "&amp;D36,DX!C:F,4,FALSE),VLOOKUP(C36&amp;" "&amp;D36&amp;" / "&amp;M36&amp;" "&amp;N36,DX!C:F,4,FALSE)),"")</f>
        <v/>
      </c>
      <c r="P36" t="str">
        <f>IF(C36="","",SENIOR!$B$3)</f>
        <v/>
      </c>
    </row>
    <row r="37" spans="1:16">
      <c r="A37" s="18">
        <v>28</v>
      </c>
      <c r="B37" s="24" t="str">
        <f>IFERROR(VLOOKUP(C37&amp;" "&amp;D37,Tessere!$C$1:$D$44,2,FALSE),"")</f>
        <v/>
      </c>
      <c r="C37" s="24"/>
      <c r="D37" s="24"/>
      <c r="E37" s="15" t="str">
        <f>IFERROR(VLOOKUP(C37&amp;" "&amp;D37,'u SF'!C:F,2,FALSE),"")</f>
        <v/>
      </c>
      <c r="F37" s="16" t="str">
        <f t="shared" si="1"/>
        <v/>
      </c>
      <c r="G37" s="29"/>
      <c r="H37" s="29"/>
      <c r="I37" s="16" t="str">
        <f>IF(H37="SI",IFERROR(VLOOKUP(C37&amp;" "&amp;D37,'u SF'!C:F,4,FALSE)," "),"")</f>
        <v/>
      </c>
      <c r="J37" s="24"/>
      <c r="K37" s="24"/>
      <c r="L37" s="17" t="str">
        <f>IFERROR(IFERROR(VLOOKUP(C37&amp;" "&amp;D37&amp;" / "&amp;J37&amp;" "&amp;K37,DF!C:F,4,FALSE),VLOOKUP(J37&amp;" "&amp;K37&amp;" / "&amp;C37&amp;" "&amp;D37,DF!C:F,4,FALSE)),"")</f>
        <v/>
      </c>
      <c r="M37" s="24"/>
      <c r="N37" s="24"/>
      <c r="O37" s="16" t="str">
        <f>IFERROR(IFERROR(VLOOKUP(M37&amp;" "&amp;N37&amp;" / "&amp;C37&amp;" "&amp;D37,DX!C:F,4,FALSE),VLOOKUP(C37&amp;" "&amp;D37&amp;" / "&amp;M37&amp;" "&amp;N37,DX!C:F,4,FALSE)),"")</f>
        <v/>
      </c>
      <c r="P37" t="str">
        <f>IF(C37="","",SENIOR!$B$3)</f>
        <v/>
      </c>
    </row>
    <row r="38" spans="1:16">
      <c r="A38" s="18">
        <v>29</v>
      </c>
      <c r="B38" s="24" t="str">
        <f>IFERROR(VLOOKUP(C38&amp;" "&amp;D38,Tessere!$C$1:$D$44,2,FALSE),"")</f>
        <v/>
      </c>
      <c r="C38" s="24"/>
      <c r="D38" s="24"/>
      <c r="E38" s="15" t="str">
        <f>IFERROR(VLOOKUP(C38&amp;" "&amp;D38,'u SF'!C:F,2,FALSE),"")</f>
        <v/>
      </c>
      <c r="F38" s="16" t="str">
        <f t="shared" si="1"/>
        <v/>
      </c>
      <c r="G38" s="29"/>
      <c r="H38" s="29"/>
      <c r="I38" s="16" t="str">
        <f>IF(H38="SI",IFERROR(VLOOKUP(C38&amp;" "&amp;D38,'u SF'!C:F,4,FALSE)," "),"")</f>
        <v/>
      </c>
      <c r="J38" s="24"/>
      <c r="K38" s="24"/>
      <c r="L38" s="17" t="str">
        <f>IFERROR(IFERROR(VLOOKUP(C38&amp;" "&amp;D38&amp;" / "&amp;J38&amp;" "&amp;K38,DF!C:F,4,FALSE),VLOOKUP(J38&amp;" "&amp;K38&amp;" / "&amp;C38&amp;" "&amp;D38,DF!C:F,4,FALSE)),"")</f>
        <v/>
      </c>
      <c r="M38" s="24"/>
      <c r="N38" s="24"/>
      <c r="O38" s="16" t="str">
        <f>IFERROR(IFERROR(VLOOKUP(M38&amp;" "&amp;N38&amp;" / "&amp;C38&amp;" "&amp;D38,DX!C:F,4,FALSE),VLOOKUP(C38&amp;" "&amp;D38&amp;" / "&amp;M38&amp;" "&amp;N38,DX!C:F,4,FALSE)),"")</f>
        <v/>
      </c>
      <c r="P38" t="str">
        <f>IF(C38="","",SENIOR!$B$3)</f>
        <v/>
      </c>
    </row>
    <row r="39" spans="1:16">
      <c r="A39" s="18">
        <v>30</v>
      </c>
      <c r="B39" s="24" t="str">
        <f>IFERROR(VLOOKUP(C39&amp;" "&amp;D39,Tessere!$C$1:$D$44,2,FALSE),"")</f>
        <v/>
      </c>
      <c r="C39" s="24"/>
      <c r="D39" s="24"/>
      <c r="E39" s="15" t="str">
        <f>IFERROR(VLOOKUP(C39&amp;" "&amp;D39,'u SF'!C:F,2,FALSE),"")</f>
        <v/>
      </c>
      <c r="F39" s="16" t="str">
        <f t="shared" si="1"/>
        <v/>
      </c>
      <c r="G39" s="29"/>
      <c r="H39" s="29"/>
      <c r="I39" s="16" t="str">
        <f>IF(H39="SI",IFERROR(VLOOKUP(C39&amp;" "&amp;D39,'u SF'!C:F,4,FALSE)," "),"")</f>
        <v/>
      </c>
      <c r="J39" s="24"/>
      <c r="K39" s="24"/>
      <c r="L39" s="17" t="str">
        <f>IFERROR(IFERROR(VLOOKUP(C39&amp;" "&amp;D39&amp;" / "&amp;J39&amp;" "&amp;K39,DF!C:F,4,FALSE),VLOOKUP(J39&amp;" "&amp;K39&amp;" / "&amp;C39&amp;" "&amp;D39,DF!C:F,4,FALSE)),"")</f>
        <v/>
      </c>
      <c r="M39" s="24"/>
      <c r="N39" s="24"/>
      <c r="O39" s="16" t="str">
        <f>IFERROR(IFERROR(VLOOKUP(M39&amp;" "&amp;N39&amp;" / "&amp;C39&amp;" "&amp;D39,DX!C:F,4,FALSE),VLOOKUP(C39&amp;" "&amp;D39&amp;" / "&amp;M39&amp;" "&amp;N39,DX!C:F,4,FALSE)),"")</f>
        <v/>
      </c>
      <c r="P39" t="str">
        <f>IF(C39="","",SENIOR!$B$3)</f>
        <v/>
      </c>
    </row>
    <row r="40" spans="1:16">
      <c r="A40" s="18">
        <v>31</v>
      </c>
      <c r="B40" s="24" t="str">
        <f>IFERROR(VLOOKUP(C40&amp;" "&amp;D40,Tessere!$C$1:$D$44,2,FALSE),"")</f>
        <v/>
      </c>
      <c r="C40" s="24"/>
      <c r="D40" s="24"/>
      <c r="E40" s="15" t="str">
        <f>IFERROR(VLOOKUP(C40&amp;" "&amp;D40,'u SF'!C:F,2,FALSE),"")</f>
        <v/>
      </c>
      <c r="F40" s="16" t="str">
        <f t="shared" si="1"/>
        <v/>
      </c>
      <c r="G40" s="29"/>
      <c r="H40" s="29"/>
      <c r="I40" s="16" t="str">
        <f>IF(H40="SI",IFERROR(VLOOKUP(C40&amp;" "&amp;D40,'u SF'!C:F,4,FALSE)," "),"")</f>
        <v/>
      </c>
      <c r="J40" s="24"/>
      <c r="K40" s="24"/>
      <c r="L40" s="17" t="str">
        <f>IFERROR(IFERROR(VLOOKUP(C40&amp;" "&amp;D40&amp;" / "&amp;J40&amp;" "&amp;K40,DF!C:F,4,FALSE),VLOOKUP(J40&amp;" "&amp;K40&amp;" / "&amp;C40&amp;" "&amp;D40,DF!C:F,4,FALSE)),"")</f>
        <v/>
      </c>
      <c r="M40" s="24"/>
      <c r="N40" s="24"/>
      <c r="O40" s="16" t="str">
        <f>IFERROR(IFERROR(VLOOKUP(M40&amp;" "&amp;N40&amp;" / "&amp;C40&amp;" "&amp;D40,DX!C:F,4,FALSE),VLOOKUP(C40&amp;" "&amp;D40&amp;" / "&amp;M40&amp;" "&amp;N40,DX!C:F,4,FALSE)),"")</f>
        <v/>
      </c>
      <c r="P40" t="str">
        <f>IF(C40="","",SENIOR!$B$3)</f>
        <v/>
      </c>
    </row>
    <row r="41" spans="1:16">
      <c r="A41" s="18">
        <v>32</v>
      </c>
      <c r="B41" s="24" t="str">
        <f>IFERROR(VLOOKUP(C41&amp;" "&amp;D41,Tessere!$C$1:$D$44,2,FALSE),"")</f>
        <v/>
      </c>
      <c r="C41" s="24"/>
      <c r="D41" s="24"/>
      <c r="E41" s="15" t="str">
        <f>IFERROR(VLOOKUP(C41&amp;" "&amp;D41,'u SF'!C:F,2,FALSE),"")</f>
        <v/>
      </c>
      <c r="F41" s="16" t="str">
        <f t="shared" si="1"/>
        <v/>
      </c>
      <c r="G41" s="29"/>
      <c r="H41" s="29"/>
      <c r="I41" s="16" t="str">
        <f>IF(H41="SI",IFERROR(VLOOKUP(C41&amp;" "&amp;D41,'u SF'!C:F,4,FALSE)," "),"")</f>
        <v/>
      </c>
      <c r="J41" s="24"/>
      <c r="K41" s="24"/>
      <c r="L41" s="17" t="str">
        <f>IFERROR(IFERROR(VLOOKUP(C41&amp;" "&amp;D41&amp;" / "&amp;J41&amp;" "&amp;K41,DF!C:F,4,FALSE),VLOOKUP(J41&amp;" "&amp;K41&amp;" / "&amp;C41&amp;" "&amp;D41,DF!C:F,4,FALSE)),"")</f>
        <v/>
      </c>
      <c r="M41" s="24"/>
      <c r="N41" s="24"/>
      <c r="O41" s="16" t="str">
        <f>IFERROR(IFERROR(VLOOKUP(M41&amp;" "&amp;N41&amp;" / "&amp;C41&amp;" "&amp;D41,DX!C:F,4,FALSE),VLOOKUP(C41&amp;" "&amp;D41&amp;" / "&amp;M41&amp;" "&amp;N41,DX!C:F,4,FALSE)),"")</f>
        <v/>
      </c>
      <c r="P41" t="str">
        <f>IF(C41="","",SENIOR!$B$3)</f>
        <v/>
      </c>
    </row>
    <row r="42" spans="1:16">
      <c r="A42" s="18">
        <v>33</v>
      </c>
      <c r="B42" s="24" t="str">
        <f>IFERROR(VLOOKUP(C42&amp;" "&amp;D42,Tessere!$C$1:$D$44,2,FALSE),"")</f>
        <v/>
      </c>
      <c r="C42" s="24"/>
      <c r="D42" s="24"/>
      <c r="E42" s="15" t="str">
        <f>IFERROR(VLOOKUP(C42&amp;" "&amp;D42,'u SF'!C:F,2,FALSE),"")</f>
        <v/>
      </c>
      <c r="F42" s="16" t="str">
        <f t="shared" si="1"/>
        <v/>
      </c>
      <c r="G42" s="29"/>
      <c r="H42" s="29"/>
      <c r="I42" s="16" t="str">
        <f>IF(H42="SI",IFERROR(VLOOKUP(C42&amp;" "&amp;D42,'u SF'!C:F,4,FALSE)," "),"")</f>
        <v/>
      </c>
      <c r="J42" s="24"/>
      <c r="K42" s="24"/>
      <c r="L42" s="17" t="str">
        <f>IFERROR(IFERROR(VLOOKUP(C42&amp;" "&amp;D42&amp;" / "&amp;J42&amp;" "&amp;K42,DF!C:F,4,FALSE),VLOOKUP(J42&amp;" "&amp;K42&amp;" / "&amp;C42&amp;" "&amp;D42,DF!C:F,4,FALSE)),"")</f>
        <v/>
      </c>
      <c r="M42" s="24"/>
      <c r="N42" s="24"/>
      <c r="O42" s="16" t="str">
        <f>IFERROR(IFERROR(VLOOKUP(M42&amp;" "&amp;N42&amp;" / "&amp;C42&amp;" "&amp;D42,DX!C:F,4,FALSE),VLOOKUP(C42&amp;" "&amp;D42&amp;" / "&amp;M42&amp;" "&amp;N42,DX!C:F,4,FALSE)),"")</f>
        <v/>
      </c>
      <c r="P42" t="str">
        <f>IF(C42="","",SENIOR!$B$3)</f>
        <v/>
      </c>
    </row>
    <row r="43" spans="1:16">
      <c r="A43" s="18">
        <v>34</v>
      </c>
      <c r="B43" s="24" t="str">
        <f>IFERROR(VLOOKUP(C43&amp;" "&amp;D43,Tessere!$C$1:$D$44,2,FALSE),"")</f>
        <v/>
      </c>
      <c r="C43" s="24"/>
      <c r="D43" s="24"/>
      <c r="E43" s="15" t="str">
        <f>IFERROR(VLOOKUP(C43&amp;" "&amp;D43,'u SF'!C:F,2,FALSE),"")</f>
        <v/>
      </c>
      <c r="F43" s="16" t="str">
        <f t="shared" si="1"/>
        <v/>
      </c>
      <c r="G43" s="29"/>
      <c r="H43" s="29"/>
      <c r="I43" s="16" t="str">
        <f>IF(H43="SI",IFERROR(VLOOKUP(C43&amp;" "&amp;D43,'u SF'!C:F,4,FALSE)," "),"")</f>
        <v/>
      </c>
      <c r="J43" s="24"/>
      <c r="K43" s="24"/>
      <c r="L43" s="17" t="str">
        <f>IFERROR(IFERROR(VLOOKUP(C43&amp;" "&amp;D43&amp;" / "&amp;J43&amp;" "&amp;K43,DF!C:F,4,FALSE),VLOOKUP(J43&amp;" "&amp;K43&amp;" / "&amp;C43&amp;" "&amp;D43,DF!C:F,4,FALSE)),"")</f>
        <v/>
      </c>
      <c r="M43" s="24"/>
      <c r="N43" s="24"/>
      <c r="O43" s="16" t="str">
        <f>IFERROR(IFERROR(VLOOKUP(M43&amp;" "&amp;N43&amp;" / "&amp;C43&amp;" "&amp;D43,DX!C:F,4,FALSE),VLOOKUP(C43&amp;" "&amp;D43&amp;" / "&amp;M43&amp;" "&amp;N43,DX!C:F,4,FALSE)),"")</f>
        <v/>
      </c>
      <c r="P43" t="str">
        <f>IF(C43="","",SENIOR!$B$3)</f>
        <v/>
      </c>
    </row>
    <row r="44" spans="1:16">
      <c r="A44" s="18">
        <v>35</v>
      </c>
      <c r="B44" s="24" t="str">
        <f>IFERROR(VLOOKUP(C44&amp;" "&amp;D44,Tessere!$C$1:$D$44,2,FALSE),"")</f>
        <v/>
      </c>
      <c r="C44" s="24"/>
      <c r="D44" s="24"/>
      <c r="E44" s="15" t="str">
        <f>IFERROR(VLOOKUP(C44&amp;" "&amp;D44,'u SF'!C:F,2,FALSE),"")</f>
        <v/>
      </c>
      <c r="F44" s="16" t="str">
        <f t="shared" si="1"/>
        <v/>
      </c>
      <c r="G44" s="29"/>
      <c r="H44" s="29"/>
      <c r="I44" s="16" t="str">
        <f>IF(H44="SI",IFERROR(VLOOKUP(C44&amp;" "&amp;D44,'u SF'!C:F,4,FALSE)," "),"")</f>
        <v/>
      </c>
      <c r="J44" s="24"/>
      <c r="K44" s="24"/>
      <c r="L44" s="17" t="str">
        <f>IFERROR(IFERROR(VLOOKUP(C44&amp;" "&amp;D44&amp;" / "&amp;J44&amp;" "&amp;K44,DF!C:F,4,FALSE),VLOOKUP(J44&amp;" "&amp;K44&amp;" / "&amp;C44&amp;" "&amp;D44,DF!C:F,4,FALSE)),"")</f>
        <v/>
      </c>
      <c r="M44" s="24"/>
      <c r="N44" s="24"/>
      <c r="O44" s="16" t="str">
        <f>IFERROR(IFERROR(VLOOKUP(M44&amp;" "&amp;N44&amp;" / "&amp;C44&amp;" "&amp;D44,DX!C:F,4,FALSE),VLOOKUP(C44&amp;" "&amp;D44&amp;" / "&amp;M44&amp;" "&amp;N44,DX!C:F,4,FALSE)),"")</f>
        <v/>
      </c>
      <c r="P44" t="str">
        <f>IF(C44="","",SENIOR!$B$3)</f>
        <v/>
      </c>
    </row>
    <row r="45" spans="1:16">
      <c r="A45" s="18">
        <v>36</v>
      </c>
      <c r="B45" s="24" t="str">
        <f>IFERROR(VLOOKUP(C45&amp;" "&amp;D45,Tessere!$C$1:$D$44,2,FALSE),"")</f>
        <v/>
      </c>
      <c r="C45" s="24"/>
      <c r="D45" s="24"/>
      <c r="E45" s="15" t="str">
        <f>IFERROR(VLOOKUP(C45&amp;" "&amp;D45,'u SF'!C:F,2,FALSE),"")</f>
        <v/>
      </c>
      <c r="F45" s="16" t="str">
        <f t="shared" si="1"/>
        <v/>
      </c>
      <c r="G45" s="29"/>
      <c r="H45" s="29"/>
      <c r="I45" s="16" t="str">
        <f>IF(H45="SI",IFERROR(VLOOKUP(C45&amp;" "&amp;D45,'u SF'!C:F,4,FALSE)," "),"")</f>
        <v/>
      </c>
      <c r="J45" s="24"/>
      <c r="K45" s="24"/>
      <c r="L45" s="17" t="str">
        <f>IFERROR(IFERROR(VLOOKUP(C45&amp;" "&amp;D45&amp;" / "&amp;J45&amp;" "&amp;K45,DF!C:F,4,FALSE),VLOOKUP(J45&amp;" "&amp;K45&amp;" / "&amp;C45&amp;" "&amp;D45,DF!C:F,4,FALSE)),"")</f>
        <v/>
      </c>
      <c r="M45" s="24"/>
      <c r="N45" s="24"/>
      <c r="O45" s="16" t="str">
        <f>IFERROR(IFERROR(VLOOKUP(M45&amp;" "&amp;N45&amp;" / "&amp;C45&amp;" "&amp;D45,DX!C:F,4,FALSE),VLOOKUP(C45&amp;" "&amp;D45&amp;" / "&amp;M45&amp;" "&amp;N45,DX!C:F,4,FALSE)),"")</f>
        <v/>
      </c>
      <c r="P45" t="str">
        <f>IF(C45="","",SENIOR!$B$3)</f>
        <v/>
      </c>
    </row>
    <row r="46" spans="1:16">
      <c r="A46" s="18">
        <v>37</v>
      </c>
      <c r="B46" s="24" t="str">
        <f>IFERROR(VLOOKUP(C46&amp;" "&amp;D46,Tessere!$C$1:$D$44,2,FALSE),"")</f>
        <v/>
      </c>
      <c r="C46" s="24"/>
      <c r="D46" s="24"/>
      <c r="E46" s="15" t="str">
        <f>IFERROR(VLOOKUP(C46&amp;" "&amp;D46,'u SF'!C:F,2,FALSE),"")</f>
        <v/>
      </c>
      <c r="F46" s="16" t="str">
        <f t="shared" si="1"/>
        <v/>
      </c>
      <c r="G46" s="29"/>
      <c r="H46" s="29"/>
      <c r="I46" s="16" t="str">
        <f>IF(H46="SI",IFERROR(VLOOKUP(C46&amp;" "&amp;D46,'u SF'!C:F,4,FALSE)," "),"")</f>
        <v/>
      </c>
      <c r="J46" s="24"/>
      <c r="K46" s="24"/>
      <c r="L46" s="17" t="str">
        <f>IFERROR(IFERROR(VLOOKUP(C46&amp;" "&amp;D46&amp;" / "&amp;J46&amp;" "&amp;K46,DF!C:F,4,FALSE),VLOOKUP(J46&amp;" "&amp;K46&amp;" / "&amp;C46&amp;" "&amp;D46,DF!C:F,4,FALSE)),"")</f>
        <v/>
      </c>
      <c r="M46" s="24"/>
      <c r="N46" s="24"/>
      <c r="O46" s="16" t="str">
        <f>IFERROR(IFERROR(VLOOKUP(M46&amp;" "&amp;N46&amp;" / "&amp;C46&amp;" "&amp;D46,DX!C:F,4,FALSE),VLOOKUP(C46&amp;" "&amp;D46&amp;" / "&amp;M46&amp;" "&amp;N46,DX!C:F,4,FALSE)),"")</f>
        <v/>
      </c>
      <c r="P46" t="str">
        <f>IF(C46="","",SENIOR!$B$3)</f>
        <v/>
      </c>
    </row>
    <row r="47" spans="1:16">
      <c r="A47" s="18">
        <v>38</v>
      </c>
      <c r="B47" s="24" t="str">
        <f>IFERROR(VLOOKUP(C47&amp;" "&amp;D47,Tessere!$C$1:$D$44,2,FALSE),"")</f>
        <v/>
      </c>
      <c r="C47" s="24"/>
      <c r="D47" s="24"/>
      <c r="E47" s="15" t="str">
        <f>IFERROR(VLOOKUP(C47&amp;" "&amp;D47,'u SF'!C:F,2,FALSE),"")</f>
        <v/>
      </c>
      <c r="F47" s="16" t="str">
        <f t="shared" si="1"/>
        <v/>
      </c>
      <c r="G47" s="29"/>
      <c r="H47" s="29"/>
      <c r="I47" s="16" t="str">
        <f>IF(H47="SI",IFERROR(VLOOKUP(C47&amp;" "&amp;D47,'u SF'!C:F,4,FALSE)," "),"")</f>
        <v/>
      </c>
      <c r="J47" s="24"/>
      <c r="K47" s="24"/>
      <c r="L47" s="17" t="str">
        <f>IFERROR(IFERROR(VLOOKUP(C47&amp;" "&amp;D47&amp;" / "&amp;J47&amp;" "&amp;K47,DF!C:F,4,FALSE),VLOOKUP(J47&amp;" "&amp;K47&amp;" / "&amp;C47&amp;" "&amp;D47,DF!C:F,4,FALSE)),"")</f>
        <v/>
      </c>
      <c r="M47" s="24"/>
      <c r="N47" s="24"/>
      <c r="O47" s="16" t="str">
        <f>IFERROR(IFERROR(VLOOKUP(M47&amp;" "&amp;N47&amp;" / "&amp;C47&amp;" "&amp;D47,DX!C:F,4,FALSE),VLOOKUP(C47&amp;" "&amp;D47&amp;" / "&amp;M47&amp;" "&amp;N47,DX!C:F,4,FALSE)),"")</f>
        <v/>
      </c>
      <c r="P47" t="str">
        <f>IF(C47="","",SENIOR!$B$3)</f>
        <v/>
      </c>
    </row>
    <row r="48" spans="1:16">
      <c r="A48" s="18">
        <v>39</v>
      </c>
      <c r="B48" s="24" t="str">
        <f>IFERROR(VLOOKUP(C48&amp;" "&amp;D48,Tessere!$C$1:$D$44,2,FALSE),"")</f>
        <v/>
      </c>
      <c r="C48" s="24"/>
      <c r="D48" s="24"/>
      <c r="E48" s="15" t="str">
        <f>IFERROR(VLOOKUP(C48&amp;" "&amp;D48,'u SF'!C:F,2,FALSE),"")</f>
        <v/>
      </c>
      <c r="F48" s="16" t="str">
        <f t="shared" si="1"/>
        <v/>
      </c>
      <c r="G48" s="29"/>
      <c r="H48" s="29"/>
      <c r="I48" s="16" t="str">
        <f>IF(H48="SI",IFERROR(VLOOKUP(C48&amp;" "&amp;D48,'u SF'!C:F,4,FALSE)," "),"")</f>
        <v/>
      </c>
      <c r="J48" s="24"/>
      <c r="K48" s="24"/>
      <c r="L48" s="17" t="str">
        <f>IFERROR(IFERROR(VLOOKUP(C48&amp;" "&amp;D48&amp;" / "&amp;J48&amp;" "&amp;K48,DF!C:F,4,FALSE),VLOOKUP(J48&amp;" "&amp;K48&amp;" / "&amp;C48&amp;" "&amp;D48,DF!C:F,4,FALSE)),"")</f>
        <v/>
      </c>
      <c r="M48" s="24"/>
      <c r="N48" s="24"/>
      <c r="O48" s="16" t="str">
        <f>IFERROR(IFERROR(VLOOKUP(M48&amp;" "&amp;N48&amp;" / "&amp;C48&amp;" "&amp;D48,DX!C:F,4,FALSE),VLOOKUP(C48&amp;" "&amp;D48&amp;" / "&amp;M48&amp;" "&amp;N48,DX!C:F,4,FALSE)),"")</f>
        <v/>
      </c>
      <c r="P48" t="str">
        <f>IF(C48="","",SENIOR!$B$3)</f>
        <v/>
      </c>
    </row>
    <row r="49" spans="1:16">
      <c r="A49" s="18">
        <v>40</v>
      </c>
      <c r="B49" s="24" t="str">
        <f>IFERROR(VLOOKUP(C49&amp;" "&amp;D49,Tessere!$C$1:$D$44,2,FALSE),"")</f>
        <v/>
      </c>
      <c r="C49" s="24"/>
      <c r="D49" s="24"/>
      <c r="E49" s="15" t="str">
        <f>IFERROR(VLOOKUP(C49&amp;" "&amp;D49,'u SF'!C:F,2,FALSE),"")</f>
        <v/>
      </c>
      <c r="F49" s="16" t="str">
        <f t="shared" si="1"/>
        <v/>
      </c>
      <c r="G49" s="29"/>
      <c r="H49" s="29"/>
      <c r="I49" s="16" t="str">
        <f>IF(H49="SI",IFERROR(VLOOKUP(C49&amp;" "&amp;D49,'u SF'!C:F,4,FALSE)," "),"")</f>
        <v/>
      </c>
      <c r="J49" s="24"/>
      <c r="K49" s="24"/>
      <c r="L49" s="17" t="str">
        <f>IFERROR(IFERROR(VLOOKUP(C49&amp;" "&amp;D49&amp;" / "&amp;J49&amp;" "&amp;K49,DF!C:F,4,FALSE),VLOOKUP(J49&amp;" "&amp;K49&amp;" / "&amp;C49&amp;" "&amp;D49,DF!C:F,4,FALSE)),"")</f>
        <v/>
      </c>
      <c r="M49" s="24"/>
      <c r="N49" s="24"/>
      <c r="O49" s="16" t="str">
        <f>IFERROR(IFERROR(VLOOKUP(M49&amp;" "&amp;N49&amp;" / "&amp;C49&amp;" "&amp;D49,DX!C:F,4,FALSE),VLOOKUP(C49&amp;" "&amp;D49&amp;" / "&amp;M49&amp;" "&amp;N49,DX!C:F,4,FALSE)),"")</f>
        <v/>
      </c>
      <c r="P49" t="str">
        <f>IF(C49="","",SENIOR!$B$3)</f>
        <v/>
      </c>
    </row>
  </sheetData>
  <sheetProtection algorithmName="SHA-512" hashValue="YiValfmH8V88gK1Vhcfm2ffBcr8g6ppFOdwe4C5Vt2aBhrSy0nIQsDZi0c1xV3FSeNcj6tRehGGqONGzxkZjlA==" saltValue="BKdT8isJYnetXQ1mHm6GsA==" spinCount="100000" sheet="1" objects="1" scenarios="1"/>
  <mergeCells count="9">
    <mergeCell ref="A8:G8"/>
    <mergeCell ref="H8:I8"/>
    <mergeCell ref="J8:L8"/>
    <mergeCell ref="M8:O8"/>
    <mergeCell ref="A1:O1"/>
    <mergeCell ref="A3:O4"/>
    <mergeCell ref="A5:O5"/>
    <mergeCell ref="A6:O6"/>
    <mergeCell ref="A7:O7"/>
  </mergeCells>
  <dataValidations count="3">
    <dataValidation type="list" allowBlank="1" showInputMessage="1" showErrorMessage="1" errorTitle="Errore di input" error="Devi scegliere dal menù a tendina ITA o altro" sqref="G10:G49">
      <formula1>"ITA,altro"</formula1>
    </dataValidation>
    <dataValidation type="list" allowBlank="1" showInputMessage="1" showErrorMessage="1" errorTitle="Errore di input" error="Devi scegliere dal menù a tendina SI o NO" sqref="H10:H49">
      <formula1>"SI,NO"</formula1>
    </dataValidation>
    <dataValidation allowBlank="1" showInputMessage="1" showErrorMessage="1" errorTitle="Errore di input" error="Devi scegliere dal menù a tendina M o F" sqref="F10:F49"/>
  </dataValidations>
  <hyperlinks>
    <hyperlink ref="A6:O6" location="Istruzioni!A1" display="Come compilare i moduli:"/>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O5"/>
  <sheetViews>
    <sheetView workbookViewId="0">
      <selection sqref="A1:O1"/>
    </sheetView>
  </sheetViews>
  <sheetFormatPr defaultRowHeight="15"/>
  <cols>
    <col min="15" max="15" width="41.5703125" customWidth="1"/>
  </cols>
  <sheetData>
    <row r="1" spans="1:15" ht="27.75" customHeight="1">
      <c r="A1" s="72" t="s">
        <v>6084</v>
      </c>
      <c r="B1" s="73"/>
      <c r="C1" s="73"/>
      <c r="D1" s="73"/>
      <c r="E1" s="73"/>
      <c r="F1" s="73"/>
      <c r="G1" s="73"/>
      <c r="H1" s="73"/>
      <c r="I1" s="73"/>
      <c r="J1" s="73"/>
      <c r="K1" s="73"/>
      <c r="L1" s="73"/>
      <c r="M1" s="73"/>
      <c r="N1" s="73"/>
      <c r="O1" s="73"/>
    </row>
    <row r="2" spans="1:15" ht="15.75">
      <c r="A2" s="81" t="s">
        <v>6085</v>
      </c>
      <c r="B2" s="82"/>
      <c r="C2" s="82"/>
      <c r="D2" s="82"/>
      <c r="E2" s="82"/>
      <c r="F2" s="82"/>
      <c r="G2" s="82"/>
      <c r="H2" s="82"/>
      <c r="I2" s="82"/>
      <c r="J2" s="82"/>
      <c r="K2" s="82"/>
      <c r="L2" s="82"/>
      <c r="M2" s="82"/>
      <c r="N2" s="82"/>
      <c r="O2" s="82"/>
    </row>
    <row r="3" spans="1:15" ht="15.75">
      <c r="A3" s="83" t="s">
        <v>6086</v>
      </c>
      <c r="B3" s="84"/>
      <c r="C3" s="84"/>
      <c r="D3" s="84"/>
      <c r="E3" s="84"/>
      <c r="F3" s="84"/>
      <c r="G3" s="84"/>
      <c r="H3" s="84"/>
      <c r="I3" s="84"/>
      <c r="J3" s="84"/>
      <c r="K3" s="84"/>
      <c r="L3" s="84"/>
      <c r="M3" s="84"/>
      <c r="N3" s="84"/>
      <c r="O3" s="84"/>
    </row>
    <row r="4" spans="1:15" ht="15.75">
      <c r="A4" s="81" t="s">
        <v>6087</v>
      </c>
      <c r="B4" s="82"/>
      <c r="C4" s="82"/>
      <c r="D4" s="82"/>
      <c r="E4" s="82"/>
      <c r="F4" s="82"/>
      <c r="G4" s="82"/>
      <c r="H4" s="82"/>
      <c r="I4" s="82"/>
      <c r="J4" s="82"/>
      <c r="K4" s="82"/>
      <c r="L4" s="82"/>
      <c r="M4" s="82"/>
      <c r="N4" s="82"/>
      <c r="O4" s="82"/>
    </row>
    <row r="5" spans="1:15" ht="42.75" customHeight="1">
      <c r="A5" s="85" t="s">
        <v>6328</v>
      </c>
      <c r="B5" s="85"/>
      <c r="C5" s="85"/>
      <c r="D5" s="85"/>
      <c r="E5" s="85"/>
      <c r="F5" s="85"/>
      <c r="G5" s="85"/>
      <c r="H5" s="85"/>
      <c r="I5" s="85"/>
      <c r="J5" s="85"/>
      <c r="K5" s="85"/>
      <c r="L5" s="85"/>
      <c r="M5" s="85"/>
      <c r="N5" s="85"/>
      <c r="O5" s="85"/>
    </row>
  </sheetData>
  <sheetProtection algorithmName="SHA-512" hashValue="fkq8CIO02+QpHhTjS5XpQ0i4VOLOcMKZ2HGJ4kMvtrmE1QPsxSHIKZdJ3AEvIa602OHn/N8TZZphkEgZqz3srQ==" saltValue="VYne463CzAYqmqjwPlHKWA==" spinCount="100000" sheet="1" objects="1" scenarios="1"/>
  <mergeCells count="5">
    <mergeCell ref="A1:O1"/>
    <mergeCell ref="A2:O2"/>
    <mergeCell ref="A3:O3"/>
    <mergeCell ref="A4:O4"/>
    <mergeCell ref="A5:O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00"/>
  <sheetViews>
    <sheetView workbookViewId="0">
      <selection activeCell="B1" sqref="B1"/>
    </sheetView>
  </sheetViews>
  <sheetFormatPr defaultRowHeight="15"/>
  <cols>
    <col min="1" max="1" width="20" style="43" customWidth="1"/>
    <col min="2" max="2" width="24" style="43" customWidth="1"/>
    <col min="3" max="3" width="24" style="44" customWidth="1"/>
    <col min="4" max="4" width="12" style="43" customWidth="1"/>
  </cols>
  <sheetData>
    <row r="1" spans="1:4">
      <c r="A1" s="38" t="s">
        <v>6209</v>
      </c>
      <c r="B1" s="39" t="s">
        <v>6210</v>
      </c>
      <c r="C1" s="40" t="str">
        <f>CONCATENATE(B1," ",A1)</f>
        <v>ANGELI STEFANO</v>
      </c>
      <c r="D1" s="46" t="s">
        <v>6211</v>
      </c>
    </row>
    <row r="2" spans="1:4">
      <c r="A2" s="38" t="s">
        <v>6212</v>
      </c>
      <c r="B2" s="39" t="s">
        <v>6213</v>
      </c>
      <c r="C2" s="40" t="str">
        <f>CONCATENATE(B2," ",A2)</f>
        <v>BABY LIBIN</v>
      </c>
      <c r="D2" s="39" t="s">
        <v>6214</v>
      </c>
    </row>
    <row r="3" spans="1:4">
      <c r="A3" s="38" t="s">
        <v>6215</v>
      </c>
      <c r="B3" s="39" t="s">
        <v>6216</v>
      </c>
      <c r="C3" s="40" t="str">
        <f t="shared" ref="C3:C66" si="0">CONCATENATE(B3," ",A3)</f>
        <v>BAK ANDERS</v>
      </c>
      <c r="D3" s="39" t="s">
        <v>6217</v>
      </c>
    </row>
    <row r="4" spans="1:4">
      <c r="A4" s="38" t="s">
        <v>6218</v>
      </c>
      <c r="B4" s="39" t="s">
        <v>6219</v>
      </c>
      <c r="C4" s="40" t="str">
        <f t="shared" si="0"/>
        <v>BARLETTA ANDREA</v>
      </c>
      <c r="D4" s="39" t="s">
        <v>6220</v>
      </c>
    </row>
    <row r="5" spans="1:4">
      <c r="A5" s="38" t="s">
        <v>6221</v>
      </c>
      <c r="B5" s="39" t="s">
        <v>6222</v>
      </c>
      <c r="C5" s="40" t="str">
        <f t="shared" si="0"/>
        <v>BIANCHI ALEX</v>
      </c>
      <c r="D5" s="39" t="s">
        <v>6223</v>
      </c>
    </row>
    <row r="6" spans="1:4">
      <c r="A6" s="41" t="s">
        <v>6224</v>
      </c>
      <c r="B6" s="42" t="s">
        <v>6222</v>
      </c>
      <c r="C6" s="40" t="str">
        <f t="shared" si="0"/>
        <v>BIANCHI FEDERICO</v>
      </c>
      <c r="D6" s="42" t="s">
        <v>6225</v>
      </c>
    </row>
    <row r="7" spans="1:4">
      <c r="A7" s="38" t="s">
        <v>6226</v>
      </c>
      <c r="B7" s="39" t="s">
        <v>6222</v>
      </c>
      <c r="C7" s="40" t="str">
        <f t="shared" si="0"/>
        <v>BIANCHI SOPHIE</v>
      </c>
      <c r="D7" s="39" t="s">
        <v>6227</v>
      </c>
    </row>
    <row r="8" spans="1:4">
      <c r="A8" s="38" t="s">
        <v>6228</v>
      </c>
      <c r="B8" s="39" t="s">
        <v>6222</v>
      </c>
      <c r="C8" s="40" t="str">
        <f t="shared" si="0"/>
        <v>BIANCHI THOMAS</v>
      </c>
      <c r="D8" s="39" t="s">
        <v>6229</v>
      </c>
    </row>
    <row r="9" spans="1:4">
      <c r="A9" s="38" t="s">
        <v>6230</v>
      </c>
      <c r="B9" s="39" t="s">
        <v>6231</v>
      </c>
      <c r="C9" s="40" t="str">
        <f t="shared" si="0"/>
        <v>BOLLO BEATRICE</v>
      </c>
      <c r="D9" s="39" t="s">
        <v>6232</v>
      </c>
    </row>
    <row r="10" spans="1:4">
      <c r="A10" s="38" t="s">
        <v>6233</v>
      </c>
      <c r="B10" s="39" t="s">
        <v>6231</v>
      </c>
      <c r="C10" s="40" t="str">
        <f t="shared" si="0"/>
        <v>BOLLO ELEONORA</v>
      </c>
      <c r="D10" s="39" t="s">
        <v>6234</v>
      </c>
    </row>
    <row r="11" spans="1:4">
      <c r="A11" s="38" t="s">
        <v>6235</v>
      </c>
      <c r="B11" s="39" t="s">
        <v>6236</v>
      </c>
      <c r="C11" s="40" t="str">
        <f t="shared" si="0"/>
        <v>BORDINI CHRISTIAN</v>
      </c>
      <c r="D11" s="39" t="s">
        <v>6237</v>
      </c>
    </row>
    <row r="12" spans="1:4">
      <c r="A12" s="38" t="s">
        <v>6238</v>
      </c>
      <c r="B12" s="39" t="s">
        <v>6239</v>
      </c>
      <c r="C12" s="40" t="str">
        <f t="shared" si="0"/>
        <v>BOTTINO ALBERTO</v>
      </c>
      <c r="D12" s="39" t="s">
        <v>6240</v>
      </c>
    </row>
    <row r="13" spans="1:4">
      <c r="A13" s="38" t="s">
        <v>6241</v>
      </c>
      <c r="B13" s="39" t="s">
        <v>6239</v>
      </c>
      <c r="C13" s="40" t="str">
        <f t="shared" si="0"/>
        <v>BOTTINO SIMONE</v>
      </c>
      <c r="D13" s="39" t="s">
        <v>6242</v>
      </c>
    </row>
    <row r="14" spans="1:4">
      <c r="A14" s="38" t="s">
        <v>6243</v>
      </c>
      <c r="B14" s="39" t="s">
        <v>6244</v>
      </c>
      <c r="C14" s="40" t="str">
        <f t="shared" si="0"/>
        <v>CHELLAKUDAM CHUMMAR ANTHONY</v>
      </c>
      <c r="D14" s="39" t="s">
        <v>6245</v>
      </c>
    </row>
    <row r="15" spans="1:4">
      <c r="A15" s="38" t="s">
        <v>6246</v>
      </c>
      <c r="B15" s="39" t="s">
        <v>6247</v>
      </c>
      <c r="C15" s="40" t="str">
        <f t="shared" si="0"/>
        <v>COCCOLI SARA</v>
      </c>
      <c r="D15" s="39" t="s">
        <v>6248</v>
      </c>
    </row>
    <row r="16" spans="1:4">
      <c r="A16" s="38" t="s">
        <v>6249</v>
      </c>
      <c r="B16" s="39" t="s">
        <v>6250</v>
      </c>
      <c r="C16" s="40" t="str">
        <f t="shared" si="0"/>
        <v>DE NICOLO ALISSA</v>
      </c>
      <c r="D16" s="39" t="s">
        <v>6251</v>
      </c>
    </row>
    <row r="17" spans="1:4">
      <c r="A17" s="38" t="s">
        <v>6252</v>
      </c>
      <c r="B17" s="39" t="s">
        <v>6253</v>
      </c>
      <c r="C17" s="40" t="str">
        <f t="shared" si="0"/>
        <v>DRIDI WASSIM</v>
      </c>
      <c r="D17" s="39" t="s">
        <v>6254</v>
      </c>
    </row>
    <row r="18" spans="1:4">
      <c r="A18" s="38" t="s">
        <v>6218</v>
      </c>
      <c r="B18" s="39" t="s">
        <v>6255</v>
      </c>
      <c r="C18" s="40" t="str">
        <f t="shared" si="0"/>
        <v>FERRARI ANDREA</v>
      </c>
      <c r="D18" s="39" t="s">
        <v>6256</v>
      </c>
    </row>
    <row r="19" spans="1:4">
      <c r="A19" s="38" t="s">
        <v>6257</v>
      </c>
      <c r="B19" s="39" t="s">
        <v>6258</v>
      </c>
      <c r="C19" s="40" t="str">
        <f t="shared" si="0"/>
        <v>JOMON GEORGE</v>
      </c>
      <c r="D19" s="39" t="s">
        <v>6259</v>
      </c>
    </row>
    <row r="20" spans="1:4">
      <c r="A20" s="38" t="s">
        <v>6260</v>
      </c>
      <c r="B20" s="39" t="s">
        <v>6261</v>
      </c>
      <c r="C20" s="40" t="str">
        <f t="shared" si="0"/>
        <v>LANCELLOTTI MATTEO</v>
      </c>
      <c r="D20" s="39" t="s">
        <v>6262</v>
      </c>
    </row>
    <row r="21" spans="1:4">
      <c r="A21" s="41" t="s">
        <v>6263</v>
      </c>
      <c r="B21" s="42" t="s">
        <v>6264</v>
      </c>
      <c r="C21" s="40" t="str">
        <f t="shared" si="0"/>
        <v>LIBERTINI MARCO</v>
      </c>
      <c r="D21" s="42" t="s">
        <v>6265</v>
      </c>
    </row>
    <row r="22" spans="1:4">
      <c r="A22" s="38" t="s">
        <v>6266</v>
      </c>
      <c r="B22" s="39" t="s">
        <v>6264</v>
      </c>
      <c r="C22" s="40" t="str">
        <f t="shared" si="0"/>
        <v>LIBERTINI TOMMASO</v>
      </c>
      <c r="D22" s="39" t="s">
        <v>6267</v>
      </c>
    </row>
    <row r="23" spans="1:4">
      <c r="A23" s="38" t="s">
        <v>6268</v>
      </c>
      <c r="B23" s="39" t="s">
        <v>6269</v>
      </c>
      <c r="C23" s="40" t="str">
        <f t="shared" si="0"/>
        <v>MICHEAL ANDERSON LEE</v>
      </c>
      <c r="D23" s="39" t="s">
        <v>6270</v>
      </c>
    </row>
    <row r="24" spans="1:4">
      <c r="A24" s="38" t="s">
        <v>6271</v>
      </c>
      <c r="B24" s="39" t="s">
        <v>6272</v>
      </c>
      <c r="C24" s="40" t="str">
        <f t="shared" si="0"/>
        <v>MONTINARI ANNA</v>
      </c>
      <c r="D24" s="39" t="s">
        <v>6273</v>
      </c>
    </row>
    <row r="25" spans="1:4">
      <c r="A25" s="38" t="s">
        <v>6274</v>
      </c>
      <c r="B25" s="39" t="s">
        <v>6272</v>
      </c>
      <c r="C25" s="40" t="str">
        <f t="shared" si="0"/>
        <v>MONTINARI GIULIO</v>
      </c>
      <c r="D25" s="39" t="s">
        <v>6275</v>
      </c>
    </row>
    <row r="26" spans="1:4">
      <c r="A26" s="38" t="s">
        <v>6263</v>
      </c>
      <c r="B26" s="39" t="s">
        <v>6272</v>
      </c>
      <c r="C26" s="40" t="str">
        <f t="shared" si="0"/>
        <v>MONTINARI MARCO</v>
      </c>
      <c r="D26" s="39" t="s">
        <v>6276</v>
      </c>
    </row>
    <row r="27" spans="1:4">
      <c r="A27" s="38" t="s">
        <v>6277</v>
      </c>
      <c r="B27" s="39" t="s">
        <v>6278</v>
      </c>
      <c r="C27" s="40" t="str">
        <f t="shared" si="0"/>
        <v>MOSSINO MONICA</v>
      </c>
      <c r="D27" s="39" t="s">
        <v>6279</v>
      </c>
    </row>
    <row r="28" spans="1:4">
      <c r="A28" s="38" t="s">
        <v>6280</v>
      </c>
      <c r="B28" s="39" t="s">
        <v>6281</v>
      </c>
      <c r="C28" s="40" t="str">
        <f t="shared" si="0"/>
        <v>MURRU STELLA</v>
      </c>
      <c r="D28" s="39" t="s">
        <v>6282</v>
      </c>
    </row>
    <row r="29" spans="1:4">
      <c r="A29" s="38" t="s">
        <v>6283</v>
      </c>
      <c r="B29" s="39" t="s">
        <v>6284</v>
      </c>
      <c r="C29" s="40" t="str">
        <f t="shared" si="0"/>
        <v>NETTIKADAN TOJO VARGHESE</v>
      </c>
      <c r="D29" s="39" t="s">
        <v>6285</v>
      </c>
    </row>
    <row r="30" spans="1:4">
      <c r="A30" s="38" t="s">
        <v>6286</v>
      </c>
      <c r="B30" s="39" t="s">
        <v>6287</v>
      </c>
      <c r="C30" s="40" t="str">
        <f t="shared" si="0"/>
        <v>NETTIKKADAN PAUL JOHNY</v>
      </c>
      <c r="D30" s="39" t="s">
        <v>6288</v>
      </c>
    </row>
    <row r="31" spans="1:4">
      <c r="A31" s="38" t="s">
        <v>6289</v>
      </c>
      <c r="B31" s="39" t="s">
        <v>6290</v>
      </c>
      <c r="C31" s="40" t="str">
        <f t="shared" si="0"/>
        <v>OLMEDO ORTIZ MATTIA</v>
      </c>
      <c r="D31" s="39" t="s">
        <v>6291</v>
      </c>
    </row>
    <row r="32" spans="1:4">
      <c r="A32" s="38" t="s">
        <v>6292</v>
      </c>
      <c r="B32" s="39" t="s">
        <v>6293</v>
      </c>
      <c r="C32" s="40" t="str">
        <f t="shared" si="0"/>
        <v>PASERO BARBARA</v>
      </c>
      <c r="D32" s="39" t="s">
        <v>6294</v>
      </c>
    </row>
    <row r="33" spans="1:4">
      <c r="A33" s="38" t="s">
        <v>6295</v>
      </c>
      <c r="B33" s="39" t="s">
        <v>6296</v>
      </c>
      <c r="C33" s="40" t="str">
        <f t="shared" si="0"/>
        <v>PERRONE ALESSIO</v>
      </c>
      <c r="D33" s="39" t="s">
        <v>6297</v>
      </c>
    </row>
    <row r="34" spans="1:4">
      <c r="A34" s="38" t="s">
        <v>6298</v>
      </c>
      <c r="B34" s="39" t="s">
        <v>6299</v>
      </c>
      <c r="C34" s="40" t="str">
        <f t="shared" si="0"/>
        <v>PETTIGIANI EUGENIA</v>
      </c>
      <c r="D34" s="39" t="s">
        <v>6300</v>
      </c>
    </row>
    <row r="35" spans="1:4">
      <c r="A35" s="38" t="s">
        <v>6301</v>
      </c>
      <c r="B35" s="39" t="s">
        <v>6302</v>
      </c>
      <c r="C35" s="40" t="str">
        <f t="shared" si="0"/>
        <v>PICCHI ALESSANDRA</v>
      </c>
      <c r="D35" s="39" t="s">
        <v>6303</v>
      </c>
    </row>
    <row r="36" spans="1:4">
      <c r="A36" s="38" t="s">
        <v>6304</v>
      </c>
      <c r="B36" s="39" t="s">
        <v>6305</v>
      </c>
      <c r="C36" s="40" t="str">
        <f t="shared" si="0"/>
        <v>PORRU PATRIZIA</v>
      </c>
      <c r="D36" s="39" t="s">
        <v>6306</v>
      </c>
    </row>
    <row r="37" spans="1:4">
      <c r="A37" s="38" t="s">
        <v>6307</v>
      </c>
      <c r="B37" s="39" t="s">
        <v>6308</v>
      </c>
      <c r="C37" s="40" t="str">
        <f t="shared" si="0"/>
        <v>ROMANO HILDE</v>
      </c>
      <c r="D37" s="39" t="s">
        <v>6309</v>
      </c>
    </row>
    <row r="38" spans="1:4">
      <c r="A38" s="41" t="s">
        <v>6310</v>
      </c>
      <c r="B38" s="42" t="s">
        <v>6311</v>
      </c>
      <c r="C38" s="40" t="str">
        <f t="shared" si="0"/>
        <v>RONCAGLIOLO CAMILLA</v>
      </c>
      <c r="D38" s="42" t="s">
        <v>6312</v>
      </c>
    </row>
    <row r="39" spans="1:4">
      <c r="A39" s="38" t="s">
        <v>6313</v>
      </c>
      <c r="B39" s="39" t="s">
        <v>6314</v>
      </c>
      <c r="C39" s="40" t="str">
        <f t="shared" si="0"/>
        <v>SACCO RICCARDO</v>
      </c>
      <c r="D39" s="39" t="s">
        <v>6315</v>
      </c>
    </row>
    <row r="40" spans="1:4">
      <c r="A40" s="38" t="s">
        <v>6218</v>
      </c>
      <c r="B40" s="39" t="s">
        <v>6316</v>
      </c>
      <c r="C40" s="40" t="str">
        <f t="shared" si="0"/>
        <v>SCOTTO ANDREA</v>
      </c>
      <c r="D40" s="39" t="s">
        <v>6317</v>
      </c>
    </row>
    <row r="41" spans="1:4">
      <c r="A41" s="38" t="s">
        <v>6318</v>
      </c>
      <c r="B41" s="39" t="s">
        <v>6319</v>
      </c>
      <c r="C41" s="40" t="str">
        <f t="shared" si="0"/>
        <v>SIGNORINI GIANLUCA</v>
      </c>
      <c r="D41" s="39" t="s">
        <v>6320</v>
      </c>
    </row>
    <row r="42" spans="1:4">
      <c r="A42" s="38" t="s">
        <v>6321</v>
      </c>
      <c r="B42" s="39" t="s">
        <v>6322</v>
      </c>
      <c r="C42" s="40" t="str">
        <f t="shared" si="0"/>
        <v>SZCZEPANSKI EMMA</v>
      </c>
      <c r="D42" s="39" t="s">
        <v>6323</v>
      </c>
    </row>
    <row r="43" spans="1:4">
      <c r="A43" s="38" t="s">
        <v>6324</v>
      </c>
      <c r="B43" s="39" t="s">
        <v>6325</v>
      </c>
      <c r="C43" s="40" t="str">
        <f t="shared" si="0"/>
        <v>TEMPORINI ALESSANDRO</v>
      </c>
      <c r="D43" s="39" t="s">
        <v>6326</v>
      </c>
    </row>
    <row r="44" spans="1:4">
      <c r="A44" s="41" t="s">
        <v>6289</v>
      </c>
      <c r="B44" s="42" t="s">
        <v>6325</v>
      </c>
      <c r="C44" s="40" t="str">
        <f t="shared" si="0"/>
        <v>TEMPORINI MATTIA</v>
      </c>
      <c r="D44" s="42" t="s">
        <v>6327</v>
      </c>
    </row>
    <row r="45" spans="1:4">
      <c r="A45" s="41"/>
      <c r="B45" s="42"/>
      <c r="C45" s="40" t="str">
        <f t="shared" si="0"/>
        <v xml:space="preserve"> </v>
      </c>
      <c r="D45" s="42"/>
    </row>
    <row r="46" spans="1:4">
      <c r="A46" s="41"/>
      <c r="B46" s="42"/>
      <c r="C46" s="40" t="str">
        <f t="shared" si="0"/>
        <v xml:space="preserve"> </v>
      </c>
      <c r="D46" s="42"/>
    </row>
    <row r="47" spans="1:4">
      <c r="A47" s="41"/>
      <c r="B47" s="42"/>
      <c r="C47" s="40" t="str">
        <f t="shared" si="0"/>
        <v xml:space="preserve"> </v>
      </c>
      <c r="D47" s="42"/>
    </row>
    <row r="48" spans="1:4">
      <c r="A48" s="41"/>
      <c r="B48" s="42"/>
      <c r="C48" s="40" t="str">
        <f t="shared" si="0"/>
        <v xml:space="preserve"> </v>
      </c>
      <c r="D48" s="42"/>
    </row>
    <row r="49" spans="1:4">
      <c r="A49" s="41"/>
      <c r="B49" s="42"/>
      <c r="C49" s="40" t="str">
        <f t="shared" si="0"/>
        <v xml:space="preserve"> </v>
      </c>
      <c r="D49" s="42"/>
    </row>
    <row r="50" spans="1:4">
      <c r="A50" s="41"/>
      <c r="B50" s="42"/>
      <c r="C50" s="40" t="str">
        <f t="shared" si="0"/>
        <v xml:space="preserve"> </v>
      </c>
      <c r="D50" s="42"/>
    </row>
    <row r="51" spans="1:4">
      <c r="A51" s="41"/>
      <c r="B51" s="42"/>
      <c r="C51" s="40" t="str">
        <f t="shared" si="0"/>
        <v xml:space="preserve"> </v>
      </c>
      <c r="D51" s="42"/>
    </row>
    <row r="52" spans="1:4">
      <c r="A52" s="41"/>
      <c r="B52" s="42"/>
      <c r="C52" s="40" t="str">
        <f t="shared" si="0"/>
        <v xml:space="preserve"> </v>
      </c>
      <c r="D52" s="42"/>
    </row>
    <row r="53" spans="1:4">
      <c r="A53" s="41"/>
      <c r="B53" s="42"/>
      <c r="C53" s="40" t="str">
        <f t="shared" si="0"/>
        <v xml:space="preserve"> </v>
      </c>
      <c r="D53" s="42"/>
    </row>
    <row r="54" spans="1:4">
      <c r="A54" s="41"/>
      <c r="B54" s="42"/>
      <c r="C54" s="40" t="str">
        <f t="shared" si="0"/>
        <v xml:space="preserve"> </v>
      </c>
      <c r="D54" s="42"/>
    </row>
    <row r="55" spans="1:4">
      <c r="A55" s="41"/>
      <c r="B55" s="42"/>
      <c r="C55" s="40" t="str">
        <f t="shared" si="0"/>
        <v xml:space="preserve"> </v>
      </c>
      <c r="D55" s="42"/>
    </row>
    <row r="56" spans="1:4">
      <c r="A56" s="41"/>
      <c r="B56" s="42"/>
      <c r="C56" s="40" t="str">
        <f t="shared" si="0"/>
        <v xml:space="preserve"> </v>
      </c>
      <c r="D56" s="42"/>
    </row>
    <row r="57" spans="1:4">
      <c r="A57" s="41"/>
      <c r="B57" s="42"/>
      <c r="C57" s="40" t="str">
        <f t="shared" si="0"/>
        <v xml:space="preserve"> </v>
      </c>
      <c r="D57" s="42"/>
    </row>
    <row r="58" spans="1:4">
      <c r="A58" s="41"/>
      <c r="B58" s="42"/>
      <c r="C58" s="40" t="str">
        <f t="shared" si="0"/>
        <v xml:space="preserve"> </v>
      </c>
      <c r="D58" s="42"/>
    </row>
    <row r="59" spans="1:4">
      <c r="A59" s="41"/>
      <c r="B59" s="42"/>
      <c r="C59" s="40" t="str">
        <f t="shared" si="0"/>
        <v xml:space="preserve"> </v>
      </c>
      <c r="D59" s="42"/>
    </row>
    <row r="60" spans="1:4">
      <c r="A60" s="41"/>
      <c r="B60" s="42"/>
      <c r="C60" s="40" t="str">
        <f t="shared" si="0"/>
        <v xml:space="preserve"> </v>
      </c>
      <c r="D60" s="42"/>
    </row>
    <row r="61" spans="1:4">
      <c r="A61" s="41"/>
      <c r="B61" s="42"/>
      <c r="C61" s="40" t="str">
        <f t="shared" si="0"/>
        <v xml:space="preserve"> </v>
      </c>
      <c r="D61" s="42"/>
    </row>
    <row r="62" spans="1:4">
      <c r="A62" s="41"/>
      <c r="B62" s="42"/>
      <c r="C62" s="40" t="str">
        <f t="shared" si="0"/>
        <v xml:space="preserve"> </v>
      </c>
      <c r="D62" s="42"/>
    </row>
    <row r="63" spans="1:4">
      <c r="A63" s="41"/>
      <c r="B63" s="42"/>
      <c r="C63" s="40" t="str">
        <f t="shared" si="0"/>
        <v xml:space="preserve"> </v>
      </c>
      <c r="D63" s="42"/>
    </row>
    <row r="64" spans="1:4">
      <c r="A64" s="41"/>
      <c r="B64" s="42"/>
      <c r="C64" s="40" t="str">
        <f t="shared" si="0"/>
        <v xml:space="preserve"> </v>
      </c>
      <c r="D64" s="42"/>
    </row>
    <row r="65" spans="1:4">
      <c r="A65" s="41"/>
      <c r="B65" s="42"/>
      <c r="C65" s="40" t="str">
        <f t="shared" si="0"/>
        <v xml:space="preserve"> </v>
      </c>
      <c r="D65" s="42"/>
    </row>
    <row r="66" spans="1:4">
      <c r="A66" s="41"/>
      <c r="B66" s="42"/>
      <c r="C66" s="40" t="str">
        <f t="shared" si="0"/>
        <v xml:space="preserve"> </v>
      </c>
      <c r="D66" s="42"/>
    </row>
    <row r="67" spans="1:4">
      <c r="A67" s="41"/>
      <c r="B67" s="42"/>
      <c r="C67" s="40" t="str">
        <f t="shared" ref="C67:C100" si="1">CONCATENATE(B67," ",A67)</f>
        <v xml:space="preserve"> </v>
      </c>
      <c r="D67" s="42"/>
    </row>
    <row r="68" spans="1:4">
      <c r="A68" s="41"/>
      <c r="B68" s="42"/>
      <c r="C68" s="40" t="str">
        <f t="shared" si="1"/>
        <v xml:space="preserve"> </v>
      </c>
      <c r="D68" s="42"/>
    </row>
    <row r="69" spans="1:4">
      <c r="A69" s="41"/>
      <c r="B69" s="42"/>
      <c r="C69" s="40" t="str">
        <f t="shared" si="1"/>
        <v xml:space="preserve"> </v>
      </c>
      <c r="D69" s="42"/>
    </row>
    <row r="70" spans="1:4">
      <c r="A70" s="41"/>
      <c r="B70" s="42"/>
      <c r="C70" s="40" t="str">
        <f t="shared" si="1"/>
        <v xml:space="preserve"> </v>
      </c>
      <c r="D70" s="42"/>
    </row>
    <row r="71" spans="1:4">
      <c r="A71" s="41"/>
      <c r="B71" s="42"/>
      <c r="C71" s="40" t="str">
        <f t="shared" si="1"/>
        <v xml:space="preserve"> </v>
      </c>
      <c r="D71" s="42"/>
    </row>
    <row r="72" spans="1:4">
      <c r="A72" s="41"/>
      <c r="B72" s="42"/>
      <c r="C72" s="40" t="str">
        <f t="shared" si="1"/>
        <v xml:space="preserve"> </v>
      </c>
      <c r="D72" s="42"/>
    </row>
    <row r="73" spans="1:4">
      <c r="A73" s="41"/>
      <c r="B73" s="42"/>
      <c r="C73" s="40" t="str">
        <f t="shared" si="1"/>
        <v xml:space="preserve"> </v>
      </c>
      <c r="D73" s="42"/>
    </row>
    <row r="74" spans="1:4">
      <c r="A74" s="41"/>
      <c r="B74" s="42"/>
      <c r="C74" s="40" t="str">
        <f t="shared" si="1"/>
        <v xml:space="preserve"> </v>
      </c>
      <c r="D74" s="42"/>
    </row>
    <row r="75" spans="1:4">
      <c r="A75" s="41"/>
      <c r="B75" s="42"/>
      <c r="C75" s="40" t="str">
        <f t="shared" si="1"/>
        <v xml:space="preserve"> </v>
      </c>
      <c r="D75" s="42"/>
    </row>
    <row r="76" spans="1:4">
      <c r="A76" s="41"/>
      <c r="B76" s="42"/>
      <c r="C76" s="40" t="str">
        <f t="shared" si="1"/>
        <v xml:space="preserve"> </v>
      </c>
      <c r="D76" s="42"/>
    </row>
    <row r="77" spans="1:4">
      <c r="A77" s="41"/>
      <c r="B77" s="42"/>
      <c r="C77" s="40" t="str">
        <f t="shared" si="1"/>
        <v xml:space="preserve"> </v>
      </c>
      <c r="D77" s="42"/>
    </row>
    <row r="78" spans="1:4">
      <c r="A78" s="41"/>
      <c r="B78" s="42"/>
      <c r="C78" s="40" t="str">
        <f t="shared" si="1"/>
        <v xml:space="preserve"> </v>
      </c>
      <c r="D78" s="42"/>
    </row>
    <row r="79" spans="1:4">
      <c r="A79" s="41"/>
      <c r="B79" s="42"/>
      <c r="C79" s="40" t="str">
        <f t="shared" si="1"/>
        <v xml:space="preserve"> </v>
      </c>
      <c r="D79" s="42"/>
    </row>
    <row r="80" spans="1:4">
      <c r="A80" s="41"/>
      <c r="B80" s="42"/>
      <c r="C80" s="40" t="str">
        <f t="shared" si="1"/>
        <v xml:space="preserve"> </v>
      </c>
      <c r="D80" s="42"/>
    </row>
    <row r="81" spans="1:4">
      <c r="A81" s="41"/>
      <c r="B81" s="42"/>
      <c r="C81" s="40" t="str">
        <f t="shared" si="1"/>
        <v xml:space="preserve"> </v>
      </c>
      <c r="D81" s="42"/>
    </row>
    <row r="82" spans="1:4">
      <c r="A82" s="41"/>
      <c r="B82" s="42"/>
      <c r="C82" s="40" t="str">
        <f t="shared" si="1"/>
        <v xml:space="preserve"> </v>
      </c>
      <c r="D82" s="42"/>
    </row>
    <row r="83" spans="1:4">
      <c r="A83" s="41"/>
      <c r="B83" s="42"/>
      <c r="C83" s="40" t="str">
        <f t="shared" si="1"/>
        <v xml:space="preserve"> </v>
      </c>
      <c r="D83" s="42"/>
    </row>
    <row r="84" spans="1:4">
      <c r="A84" s="41"/>
      <c r="B84" s="42"/>
      <c r="C84" s="40" t="str">
        <f t="shared" si="1"/>
        <v xml:space="preserve"> </v>
      </c>
      <c r="D84" s="42"/>
    </row>
    <row r="85" spans="1:4">
      <c r="A85" s="41"/>
      <c r="B85" s="42"/>
      <c r="C85" s="40" t="str">
        <f t="shared" si="1"/>
        <v xml:space="preserve"> </v>
      </c>
      <c r="D85" s="42"/>
    </row>
    <row r="86" spans="1:4">
      <c r="A86" s="41"/>
      <c r="B86" s="42"/>
      <c r="C86" s="40" t="str">
        <f t="shared" si="1"/>
        <v xml:space="preserve"> </v>
      </c>
      <c r="D86" s="42"/>
    </row>
    <row r="87" spans="1:4">
      <c r="A87" s="41"/>
      <c r="B87" s="42"/>
      <c r="C87" s="40" t="str">
        <f t="shared" si="1"/>
        <v xml:space="preserve"> </v>
      </c>
      <c r="D87" s="42"/>
    </row>
    <row r="88" spans="1:4">
      <c r="A88" s="41"/>
      <c r="B88" s="42"/>
      <c r="C88" s="40" t="str">
        <f t="shared" si="1"/>
        <v xml:space="preserve"> </v>
      </c>
      <c r="D88" s="42"/>
    </row>
    <row r="89" spans="1:4">
      <c r="A89" s="41"/>
      <c r="B89" s="42"/>
      <c r="C89" s="40" t="str">
        <f t="shared" si="1"/>
        <v xml:space="preserve"> </v>
      </c>
      <c r="D89" s="42"/>
    </row>
    <row r="90" spans="1:4">
      <c r="A90" s="41"/>
      <c r="B90" s="42"/>
      <c r="C90" s="40" t="str">
        <f t="shared" si="1"/>
        <v xml:space="preserve"> </v>
      </c>
      <c r="D90" s="42"/>
    </row>
    <row r="91" spans="1:4">
      <c r="A91" s="41"/>
      <c r="B91" s="42"/>
      <c r="C91" s="40" t="str">
        <f t="shared" si="1"/>
        <v xml:space="preserve"> </v>
      </c>
      <c r="D91" s="42"/>
    </row>
    <row r="92" spans="1:4">
      <c r="A92" s="41"/>
      <c r="B92" s="42"/>
      <c r="C92" s="40" t="str">
        <f t="shared" si="1"/>
        <v xml:space="preserve"> </v>
      </c>
      <c r="D92" s="42"/>
    </row>
    <row r="93" spans="1:4">
      <c r="A93" s="41"/>
      <c r="B93" s="42"/>
      <c r="C93" s="40" t="str">
        <f t="shared" si="1"/>
        <v xml:space="preserve"> </v>
      </c>
      <c r="D93" s="42"/>
    </row>
    <row r="94" spans="1:4">
      <c r="A94" s="41"/>
      <c r="B94" s="42"/>
      <c r="C94" s="40" t="str">
        <f t="shared" si="1"/>
        <v xml:space="preserve"> </v>
      </c>
      <c r="D94" s="42"/>
    </row>
    <row r="95" spans="1:4">
      <c r="A95" s="41"/>
      <c r="B95" s="42"/>
      <c r="C95" s="40" t="str">
        <f t="shared" si="1"/>
        <v xml:space="preserve"> </v>
      </c>
      <c r="D95" s="42"/>
    </row>
    <row r="96" spans="1:4">
      <c r="A96" s="41"/>
      <c r="B96" s="42"/>
      <c r="C96" s="40" t="str">
        <f t="shared" si="1"/>
        <v xml:space="preserve"> </v>
      </c>
      <c r="D96" s="42"/>
    </row>
    <row r="97" spans="1:4">
      <c r="A97" s="41"/>
      <c r="B97" s="42"/>
      <c r="C97" s="40" t="str">
        <f t="shared" si="1"/>
        <v xml:space="preserve"> </v>
      </c>
      <c r="D97" s="42"/>
    </row>
    <row r="98" spans="1:4">
      <c r="A98" s="41"/>
      <c r="B98" s="42"/>
      <c r="C98" s="40" t="str">
        <f t="shared" si="1"/>
        <v xml:space="preserve"> </v>
      </c>
      <c r="D98" s="42"/>
    </row>
    <row r="99" spans="1:4">
      <c r="A99" s="41"/>
      <c r="B99" s="42"/>
      <c r="C99" s="40" t="str">
        <f t="shared" si="1"/>
        <v xml:space="preserve"> </v>
      </c>
      <c r="D99" s="42"/>
    </row>
    <row r="100" spans="1:4">
      <c r="A100" s="41"/>
      <c r="B100" s="42"/>
      <c r="C100" s="40" t="str">
        <f t="shared" si="1"/>
        <v xml:space="preserve"> </v>
      </c>
      <c r="D100" s="42"/>
    </row>
  </sheetData>
  <sheetProtection password="CC98" sheet="1" objects="1" scenarios="1"/>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H35"/>
  <sheetViews>
    <sheetView workbookViewId="0">
      <selection activeCell="C23" sqref="C23"/>
    </sheetView>
  </sheetViews>
  <sheetFormatPr defaultRowHeight="15"/>
  <cols>
    <col min="1" max="1" width="24.7109375" customWidth="1"/>
    <col min="2" max="2" width="11.7109375" customWidth="1"/>
    <col min="3" max="3" width="10.85546875" customWidth="1"/>
    <col min="4" max="4" width="7" customWidth="1"/>
    <col min="5" max="5" width="14" customWidth="1"/>
    <col min="6" max="6" width="9.7109375" customWidth="1"/>
    <col min="7" max="7" width="12.7109375" customWidth="1"/>
    <col min="8" max="8" width="9.7109375" customWidth="1"/>
    <col min="9" max="9" width="12.7109375" bestFit="1" customWidth="1"/>
    <col min="10" max="10" width="9.7109375" customWidth="1"/>
    <col min="11" max="11" width="27.42578125" bestFit="1" customWidth="1"/>
  </cols>
  <sheetData>
    <row r="1" spans="1:8">
      <c r="A1" s="7" t="s">
        <v>1026</v>
      </c>
    </row>
    <row r="3" spans="1:8">
      <c r="A3" s="5" t="s">
        <v>4904</v>
      </c>
      <c r="B3" s="5" t="s">
        <v>1</v>
      </c>
      <c r="C3" s="5" t="s">
        <v>2</v>
      </c>
      <c r="D3" s="5" t="s">
        <v>9</v>
      </c>
      <c r="E3" s="5" t="s">
        <v>6074</v>
      </c>
      <c r="F3" s="5" t="s">
        <v>6075</v>
      </c>
      <c r="G3" s="5" t="s">
        <v>6076</v>
      </c>
      <c r="H3" s="5" t="s">
        <v>6077</v>
      </c>
    </row>
    <row r="4" spans="1:8">
      <c r="B4" t="s">
        <v>6332</v>
      </c>
      <c r="C4" t="s">
        <v>6332</v>
      </c>
      <c r="E4" t="s">
        <v>6332</v>
      </c>
      <c r="F4" t="s">
        <v>6332</v>
      </c>
      <c r="G4" t="s">
        <v>6332</v>
      </c>
      <c r="H4" t="s">
        <v>6332</v>
      </c>
    </row>
    <row r="10" spans="1:8">
      <c r="A10" s="7" t="s">
        <v>6078</v>
      </c>
    </row>
    <row r="12" spans="1:8">
      <c r="A12" s="5" t="s">
        <v>4904</v>
      </c>
      <c r="B12" s="5" t="s">
        <v>1</v>
      </c>
      <c r="C12" s="5" t="s">
        <v>2</v>
      </c>
      <c r="D12" s="5" t="s">
        <v>9</v>
      </c>
      <c r="E12" s="5" t="s">
        <v>6074</v>
      </c>
      <c r="F12" s="5" t="s">
        <v>6075</v>
      </c>
      <c r="G12" s="5" t="s">
        <v>6076</v>
      </c>
      <c r="H12" s="5" t="s">
        <v>6077</v>
      </c>
    </row>
    <row r="13" spans="1:8">
      <c r="B13" t="s">
        <v>6332</v>
      </c>
      <c r="C13" t="s">
        <v>6332</v>
      </c>
      <c r="E13" t="s">
        <v>6332</v>
      </c>
      <c r="F13" t="s">
        <v>6332</v>
      </c>
      <c r="G13" t="s">
        <v>6332</v>
      </c>
      <c r="H13" t="s">
        <v>6332</v>
      </c>
    </row>
    <row r="18" spans="1:8">
      <c r="A18" s="7" t="s">
        <v>6079</v>
      </c>
    </row>
    <row r="20" spans="1:8">
      <c r="A20" s="5" t="s">
        <v>4904</v>
      </c>
      <c r="B20" s="5" t="s">
        <v>1</v>
      </c>
      <c r="C20" s="5" t="s">
        <v>2</v>
      </c>
      <c r="D20" s="5" t="s">
        <v>9</v>
      </c>
      <c r="E20" s="5" t="s">
        <v>6074</v>
      </c>
      <c r="F20" s="5" t="s">
        <v>6075</v>
      </c>
      <c r="G20" s="5" t="s">
        <v>6076</v>
      </c>
      <c r="H20" s="5" t="s">
        <v>6077</v>
      </c>
    </row>
    <row r="21" spans="1:8">
      <c r="B21" t="s">
        <v>6332</v>
      </c>
      <c r="C21" t="s">
        <v>6332</v>
      </c>
      <c r="E21" t="s">
        <v>6332</v>
      </c>
      <c r="F21" t="s">
        <v>6332</v>
      </c>
      <c r="G21" t="s">
        <v>6332</v>
      </c>
      <c r="H21" t="s">
        <v>6332</v>
      </c>
    </row>
    <row r="26" spans="1:8">
      <c r="A26" s="7" t="s">
        <v>6080</v>
      </c>
    </row>
    <row r="28" spans="1:8">
      <c r="A28" s="5" t="s">
        <v>4904</v>
      </c>
      <c r="B28" s="5" t="s">
        <v>1</v>
      </c>
      <c r="C28" s="5" t="s">
        <v>2</v>
      </c>
      <c r="D28" s="5" t="s">
        <v>9</v>
      </c>
      <c r="E28" s="5" t="s">
        <v>6074</v>
      </c>
      <c r="F28" s="5" t="s">
        <v>6075</v>
      </c>
      <c r="G28" s="5" t="s">
        <v>6076</v>
      </c>
      <c r="H28" s="5" t="s">
        <v>6077</v>
      </c>
    </row>
    <row r="29" spans="1:8">
      <c r="B29" t="s">
        <v>6332</v>
      </c>
      <c r="C29" t="s">
        <v>6332</v>
      </c>
      <c r="E29" t="s">
        <v>6332</v>
      </c>
      <c r="F29" t="s">
        <v>6332</v>
      </c>
      <c r="G29" t="s">
        <v>6332</v>
      </c>
      <c r="H29" t="s">
        <v>6332</v>
      </c>
    </row>
    <row r="32" spans="1:8">
      <c r="A32" s="7" t="s">
        <v>6330</v>
      </c>
    </row>
    <row r="34" spans="1:8">
      <c r="A34" s="5" t="s">
        <v>4904</v>
      </c>
      <c r="B34" s="5" t="s">
        <v>1</v>
      </c>
      <c r="C34" s="5" t="s">
        <v>2</v>
      </c>
      <c r="D34" s="5" t="s">
        <v>9</v>
      </c>
      <c r="E34" s="5" t="s">
        <v>6074</v>
      </c>
      <c r="F34" s="5" t="s">
        <v>6075</v>
      </c>
      <c r="G34" s="5" t="s">
        <v>6076</v>
      </c>
      <c r="H34" s="5" t="s">
        <v>6077</v>
      </c>
    </row>
    <row r="35" spans="1:8">
      <c r="B35" t="s">
        <v>6332</v>
      </c>
      <c r="C35" t="s">
        <v>6332</v>
      </c>
      <c r="E35" t="s">
        <v>6332</v>
      </c>
      <c r="F35" t="s">
        <v>6332</v>
      </c>
      <c r="G35" t="s">
        <v>6332</v>
      </c>
      <c r="H35" t="s">
        <v>6332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36"/>
  <sheetViews>
    <sheetView topLeftCell="A16" workbookViewId="0">
      <selection activeCell="C6" sqref="C6"/>
    </sheetView>
  </sheetViews>
  <sheetFormatPr defaultRowHeight="15"/>
  <cols>
    <col min="1" max="1" width="13.140625" customWidth="1"/>
    <col min="2" max="2" width="18.7109375" customWidth="1"/>
    <col min="3" max="3" width="8.7109375" customWidth="1"/>
    <col min="4" max="4" width="13.28515625" customWidth="1"/>
    <col min="5" max="5" width="7" customWidth="1"/>
    <col min="6" max="6" width="13.85546875" bestFit="1" customWidth="1"/>
    <col min="7" max="7" width="22.7109375" customWidth="1"/>
    <col min="8" max="10" width="9.85546875" bestFit="1" customWidth="1"/>
  </cols>
  <sheetData>
    <row r="1" spans="1:10">
      <c r="A1" s="7" t="s">
        <v>12</v>
      </c>
    </row>
    <row r="3" spans="1:10">
      <c r="A3" s="5" t="s">
        <v>4905</v>
      </c>
      <c r="B3" s="5" t="s">
        <v>4906</v>
      </c>
      <c r="C3" s="5" t="s">
        <v>4907</v>
      </c>
      <c r="D3" s="5" t="s">
        <v>4908</v>
      </c>
      <c r="E3" s="5" t="s">
        <v>4909</v>
      </c>
      <c r="F3" s="5" t="s">
        <v>4910</v>
      </c>
      <c r="G3" s="5" t="s">
        <v>4904</v>
      </c>
      <c r="H3" s="5" t="s">
        <v>4911</v>
      </c>
      <c r="I3" s="5" t="s">
        <v>4912</v>
      </c>
      <c r="J3" s="5" t="s">
        <v>4913</v>
      </c>
    </row>
    <row r="4" spans="1:10">
      <c r="B4" t="s">
        <v>6332</v>
      </c>
      <c r="C4" t="s">
        <v>6332</v>
      </c>
      <c r="D4" t="s">
        <v>6332</v>
      </c>
    </row>
    <row r="11" spans="1:10">
      <c r="A11" s="7" t="s">
        <v>6070</v>
      </c>
    </row>
    <row r="13" spans="1:10">
      <c r="A13" s="5" t="s">
        <v>4905</v>
      </c>
      <c r="B13" s="5" t="s">
        <v>4906</v>
      </c>
      <c r="C13" s="5" t="s">
        <v>4907</v>
      </c>
      <c r="D13" s="5" t="s">
        <v>4908</v>
      </c>
      <c r="E13" s="5" t="s">
        <v>4909</v>
      </c>
      <c r="F13" s="5" t="s">
        <v>4910</v>
      </c>
      <c r="G13" s="5" t="s">
        <v>4904</v>
      </c>
      <c r="H13" s="5" t="s">
        <v>4911</v>
      </c>
      <c r="I13" s="5" t="s">
        <v>4912</v>
      </c>
      <c r="J13" s="5" t="s">
        <v>4913</v>
      </c>
    </row>
    <row r="14" spans="1:10">
      <c r="B14" t="s">
        <v>6332</v>
      </c>
      <c r="C14" t="s">
        <v>6332</v>
      </c>
      <c r="D14" t="s">
        <v>6332</v>
      </c>
    </row>
    <row r="18" spans="1:10">
      <c r="A18" s="7" t="s">
        <v>6079</v>
      </c>
    </row>
    <row r="20" spans="1:10">
      <c r="A20" s="5" t="s">
        <v>4905</v>
      </c>
      <c r="B20" s="5" t="s">
        <v>4906</v>
      </c>
      <c r="C20" s="5" t="s">
        <v>4907</v>
      </c>
      <c r="D20" s="5" t="s">
        <v>4908</v>
      </c>
      <c r="E20" s="5" t="s">
        <v>4909</v>
      </c>
      <c r="F20" s="5" t="s">
        <v>4910</v>
      </c>
      <c r="G20" s="5" t="s">
        <v>4904</v>
      </c>
      <c r="H20" s="5" t="s">
        <v>4911</v>
      </c>
      <c r="I20" s="5" t="s">
        <v>4912</v>
      </c>
      <c r="J20" s="5" t="s">
        <v>4913</v>
      </c>
    </row>
    <row r="21" spans="1:10">
      <c r="A21" t="s">
        <v>6208</v>
      </c>
      <c r="B21" t="s">
        <v>6332</v>
      </c>
      <c r="C21" t="s">
        <v>6332</v>
      </c>
      <c r="D21" t="s">
        <v>6332</v>
      </c>
      <c r="E21" t="s">
        <v>6208</v>
      </c>
      <c r="F21" t="s">
        <v>6208</v>
      </c>
      <c r="G21" t="s">
        <v>6208</v>
      </c>
      <c r="H21" t="s">
        <v>6208</v>
      </c>
      <c r="I21" t="s">
        <v>6208</v>
      </c>
    </row>
    <row r="25" spans="1:10">
      <c r="A25" s="7" t="s">
        <v>6080</v>
      </c>
    </row>
    <row r="27" spans="1:10">
      <c r="A27" s="5" t="s">
        <v>4905</v>
      </c>
      <c r="B27" s="5" t="s">
        <v>4906</v>
      </c>
      <c r="C27" s="5" t="s">
        <v>4907</v>
      </c>
      <c r="D27" s="5" t="s">
        <v>4908</v>
      </c>
      <c r="E27" s="5" t="s">
        <v>4909</v>
      </c>
      <c r="F27" s="5" t="s">
        <v>4910</v>
      </c>
      <c r="G27" s="5" t="s">
        <v>4904</v>
      </c>
      <c r="H27" s="5" t="s">
        <v>4911</v>
      </c>
      <c r="I27" s="5" t="s">
        <v>4912</v>
      </c>
      <c r="J27" s="5" t="s">
        <v>4913</v>
      </c>
    </row>
    <row r="28" spans="1:10">
      <c r="A28" t="s">
        <v>6208</v>
      </c>
      <c r="B28" t="s">
        <v>6332</v>
      </c>
      <c r="C28" t="s">
        <v>6332</v>
      </c>
      <c r="D28" t="s">
        <v>6332</v>
      </c>
      <c r="E28" t="s">
        <v>6208</v>
      </c>
      <c r="F28" t="s">
        <v>6208</v>
      </c>
      <c r="G28" t="s">
        <v>6208</v>
      </c>
      <c r="H28" t="s">
        <v>6208</v>
      </c>
      <c r="I28" t="s">
        <v>6208</v>
      </c>
    </row>
    <row r="33" spans="1:10">
      <c r="A33" s="7" t="s">
        <v>6330</v>
      </c>
    </row>
    <row r="35" spans="1:10">
      <c r="A35" s="5" t="s">
        <v>4905</v>
      </c>
      <c r="B35" s="5" t="s">
        <v>4906</v>
      </c>
      <c r="C35" s="5" t="s">
        <v>4907</v>
      </c>
      <c r="D35" s="5" t="s">
        <v>4908</v>
      </c>
      <c r="E35" s="5" t="s">
        <v>4909</v>
      </c>
      <c r="F35" s="5" t="s">
        <v>4910</v>
      </c>
      <c r="G35" s="5" t="s">
        <v>4904</v>
      </c>
      <c r="H35" s="5" t="s">
        <v>4911</v>
      </c>
      <c r="I35" s="5" t="s">
        <v>4912</v>
      </c>
      <c r="J35" s="5" t="s">
        <v>4913</v>
      </c>
    </row>
    <row r="36" spans="1:10">
      <c r="A36" t="s">
        <v>6208</v>
      </c>
      <c r="B36" t="s">
        <v>6332</v>
      </c>
      <c r="C36" t="s">
        <v>6332</v>
      </c>
      <c r="D36" t="s">
        <v>6332</v>
      </c>
      <c r="E36" t="s">
        <v>6208</v>
      </c>
      <c r="F36" t="s">
        <v>6208</v>
      </c>
      <c r="G36" t="s">
        <v>6208</v>
      </c>
      <c r="H36" t="s">
        <v>6208</v>
      </c>
      <c r="I36" t="s">
        <v>6208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16</vt:i4>
      </vt:variant>
    </vt:vector>
  </HeadingPairs>
  <TitlesOfParts>
    <vt:vector size="16" baseType="lpstr">
      <vt:lpstr>SENIOR</vt:lpstr>
      <vt:lpstr>MASTER</vt:lpstr>
      <vt:lpstr>UNDER 13</vt:lpstr>
      <vt:lpstr>UNDER 15</vt:lpstr>
      <vt:lpstr>UNDER 17</vt:lpstr>
      <vt:lpstr>Istruzioni</vt:lpstr>
      <vt:lpstr>Tessere</vt:lpstr>
      <vt:lpstr>Accoppiamenti</vt:lpstr>
      <vt:lpstr>Import in Tournament software</vt:lpstr>
      <vt:lpstr>SM</vt:lpstr>
      <vt:lpstr>SF</vt:lpstr>
      <vt:lpstr>DM</vt:lpstr>
      <vt:lpstr>DF</vt:lpstr>
      <vt:lpstr>DX</vt:lpstr>
      <vt:lpstr>u SM</vt:lpstr>
      <vt:lpstr>u SF</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Federico Bianchi</dc:creator>
  <cp:lastModifiedBy>thomas</cp:lastModifiedBy>
  <dcterms:created xsi:type="dcterms:W3CDTF">2015-08-05T07:24:00Z</dcterms:created>
  <dcterms:modified xsi:type="dcterms:W3CDTF">2016-03-14T22:50:35Z</dcterms:modified>
</cp:coreProperties>
</file>